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IMO\EDOS FROS CIMO 2024\12.- Edos Fros. Diciembre 2024 Cimo\CUENTA PUBLICA 2024 CIMO\ARCHIVOS EXCEL\FORMATOS INF. CONTABLE, PRESUP Y PROGRAMA\"/>
    </mc:Choice>
  </mc:AlternateContent>
  <xr:revisionPtr revIDLastSave="0" documentId="13_ncr:1_{90593864-BB64-4561-9A98-EF676A86C3A6}" xr6:coauthVersionLast="47" xr6:coauthVersionMax="47" xr10:uidLastSave="{00000000-0000-0000-0000-000000000000}"/>
  <bookViews>
    <workbookView xWindow="-120" yWindow="-120" windowWidth="20730" windowHeight="11160" activeTab="1" xr2:uid="{CFB98B12-4CB0-47FE-97DD-413A1D5AF082}"/>
  </bookViews>
  <sheets>
    <sheet name="cimo bienes muebles" sheetId="1" r:id="rId1"/>
    <sheet name="cimo inmuebles" sheetId="2" r:id="rId2"/>
  </sheets>
  <definedNames>
    <definedName name="_xlnm.Print_Area" localSheetId="0">'cimo bienes muebles'!$A$1:$I$102</definedName>
    <definedName name="_xlnm.Print_Area" localSheetId="1">'cimo inmuebles'!$A$1:$H$52</definedName>
    <definedName name="_xlnm.Print_Titles" localSheetId="0">'cimo bienes muebles'!$6:$7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2" l="1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41" i="2" s="1"/>
  <c r="E51" i="2" s="1"/>
  <c r="E8" i="2"/>
  <c r="E7" i="2"/>
  <c r="E6" i="2"/>
  <c r="I100" i="1"/>
  <c r="H100" i="1"/>
  <c r="E100" i="1"/>
  <c r="I99" i="1"/>
  <c r="H99" i="1"/>
  <c r="E99" i="1"/>
  <c r="I87" i="1"/>
  <c r="H87" i="1"/>
  <c r="H88" i="1" s="1"/>
  <c r="H102" i="1" s="1"/>
  <c r="E87" i="1"/>
  <c r="E88" i="1" s="1"/>
  <c r="E102" i="1" s="1"/>
  <c r="I18" i="1"/>
  <c r="I88" i="1" s="1"/>
  <c r="I102" i="1" s="1"/>
  <c r="H18" i="1"/>
  <c r="E18" i="1"/>
</calcChain>
</file>

<file path=xl/sharedStrings.xml><?xml version="1.0" encoding="utf-8"?>
<sst xmlns="http://schemas.openxmlformats.org/spreadsheetml/2006/main" count="504" uniqueCount="317">
  <si>
    <t>FIDEICOMISO DE LA CIUDAD INDUSTRIAL DE MORELIA</t>
  </si>
  <si>
    <t>Libro de Inventario de Bienes Muebles e Inmuebles</t>
  </si>
  <si>
    <t>Al 31 de Diciembre de 2024</t>
  </si>
  <si>
    <t>Cifras en pesos</t>
  </si>
  <si>
    <t xml:space="preserve"> </t>
  </si>
  <si>
    <t xml:space="preserve">NÚMERO DE INVENTARIO </t>
  </si>
  <si>
    <t xml:space="preserve">DESCRIPCIÓN                             </t>
  </si>
  <si>
    <t xml:space="preserve">CANTIDAD          </t>
  </si>
  <si>
    <t xml:space="preserve">COSTO UNITARIO               </t>
  </si>
  <si>
    <t xml:space="preserve">UNIDAD DE MEDIDA         </t>
  </si>
  <si>
    <t xml:space="preserve">MONTO            </t>
  </si>
  <si>
    <t>MONTO             DEPRECIADO</t>
  </si>
  <si>
    <t>(1)</t>
  </si>
  <si>
    <t>(2)</t>
  </si>
  <si>
    <t>(3)</t>
  </si>
  <si>
    <t>(4)</t>
  </si>
  <si>
    <t>(5)</t>
  </si>
  <si>
    <t>(6)</t>
  </si>
  <si>
    <t>(7)</t>
  </si>
  <si>
    <t>Grupo: 1241</t>
  </si>
  <si>
    <t>RESGUARDO</t>
  </si>
  <si>
    <t>Categoría: 1241-9  Partida genérica: 519 - Otros Equipos</t>
  </si>
  <si>
    <t>5190100047-1</t>
  </si>
  <si>
    <t>92DU0569080001000517676</t>
  </si>
  <si>
    <t>EQUIPO DE INGENIERIA Y DIBUJO (BALIZA)</t>
  </si>
  <si>
    <t>Pieza</t>
  </si>
  <si>
    <t>5190100041-1</t>
  </si>
  <si>
    <t>92DU0512010019000565693</t>
  </si>
  <si>
    <t>TEODOLITO O TRANSITO (TRIPIE)</t>
  </si>
  <si>
    <t>5190100041-2</t>
  </si>
  <si>
    <t>92DU0569080014000515542</t>
  </si>
  <si>
    <t>TEODOLITO O TRANSITO</t>
  </si>
  <si>
    <t>5190100007-1</t>
  </si>
  <si>
    <t>92DU0523010001000535554</t>
  </si>
  <si>
    <t>CAMARA FOTOGRAFICA DIGITAL</t>
  </si>
  <si>
    <t>5190100043-1</t>
  </si>
  <si>
    <t>92DR0521010001000537572</t>
  </si>
  <si>
    <t>GRABADORA</t>
  </si>
  <si>
    <t>5190100037-1</t>
  </si>
  <si>
    <t>92DV0519010059000565129</t>
  </si>
  <si>
    <t>TAJALAPIZ</t>
  </si>
  <si>
    <t>5190100036-1</t>
  </si>
  <si>
    <t>92DR0529030004000583306</t>
  </si>
  <si>
    <t>PORTACARTULINAS</t>
  </si>
  <si>
    <t>5190100038-1</t>
  </si>
  <si>
    <t>92DR0531010094000565175</t>
  </si>
  <si>
    <t>VENTILADOR PORTATIL</t>
  </si>
  <si>
    <t>Total Categoría:       1241-9</t>
  </si>
  <si>
    <t>Categoría: 1241-1  Partida genérica: 511 - Muebles de Oficina y Estantería</t>
  </si>
  <si>
    <t>5110100019-1</t>
  </si>
  <si>
    <t>92DR0511010016000564945</t>
  </si>
  <si>
    <t xml:space="preserve">SILLON </t>
  </si>
  <si>
    <t>5110100019-2</t>
  </si>
  <si>
    <t>92DR0511010016000564946</t>
  </si>
  <si>
    <t>SILLON</t>
  </si>
  <si>
    <t>5110100019-3</t>
  </si>
  <si>
    <t>92DR0511010016000515632</t>
  </si>
  <si>
    <t>5110100019-4</t>
  </si>
  <si>
    <t>92DU0511010016000515636</t>
  </si>
  <si>
    <t>5110100019-5</t>
  </si>
  <si>
    <t>92DU0511010016000515652</t>
  </si>
  <si>
    <t>5110100019-6</t>
  </si>
  <si>
    <t>92DU0511010016000564950</t>
  </si>
  <si>
    <t>5110100018-1</t>
  </si>
  <si>
    <t>92DV0511010017000516352</t>
  </si>
  <si>
    <t>SILLA</t>
  </si>
  <si>
    <t>5110100018-2</t>
  </si>
  <si>
    <t>92DR0511010017000516353</t>
  </si>
  <si>
    <t>5110100018-3</t>
  </si>
  <si>
    <t>92DR0511010017000516366</t>
  </si>
  <si>
    <t>5110100018-4</t>
  </si>
  <si>
    <t>92DU0511010017000516367</t>
  </si>
  <si>
    <t>5110100018-5</t>
  </si>
  <si>
    <t>92DT0511010017000516368</t>
  </si>
  <si>
    <t>5110100018-6</t>
  </si>
  <si>
    <t>92DV0511010017000516376</t>
  </si>
  <si>
    <t>5110100018-7</t>
  </si>
  <si>
    <t>92DR0511010017000516377</t>
  </si>
  <si>
    <t>5110100018-8</t>
  </si>
  <si>
    <t>92DU0511010017000516378</t>
  </si>
  <si>
    <t>5110100018-9</t>
  </si>
  <si>
    <t>92DR0511010017000516493</t>
  </si>
  <si>
    <t>5110100018-10</t>
  </si>
  <si>
    <t>92DT0511010017000516379</t>
  </si>
  <si>
    <t>5110100018-11</t>
  </si>
  <si>
    <t>92DR0511010017000565009</t>
  </si>
  <si>
    <t>5110100018-12</t>
  </si>
  <si>
    <t>92DR0511010017000564957</t>
  </si>
  <si>
    <t>5110100018-13</t>
  </si>
  <si>
    <t>92DT0511010017000516380</t>
  </si>
  <si>
    <t xml:space="preserve">SILLA </t>
  </si>
  <si>
    <t>5110100018-14</t>
  </si>
  <si>
    <t>92DR0511010017000516386</t>
  </si>
  <si>
    <t>5110100018-15</t>
  </si>
  <si>
    <t>92DR0511010017000516387</t>
  </si>
  <si>
    <t>5110100018-16</t>
  </si>
  <si>
    <t>92DR0511010017000516389</t>
  </si>
  <si>
    <t>5110100018-17</t>
  </si>
  <si>
    <t>92DR0511010017000516388</t>
  </si>
  <si>
    <t>5110100018-18</t>
  </si>
  <si>
    <t>92DR0511010017000517197</t>
  </si>
  <si>
    <t>5110100018-19</t>
  </si>
  <si>
    <t>92DR0511010017000517198</t>
  </si>
  <si>
    <t>5110100018-20</t>
  </si>
  <si>
    <t>92DR0511010017000518552</t>
  </si>
  <si>
    <t>5110100018-21</t>
  </si>
  <si>
    <t>92DR0511010017000518553</t>
  </si>
  <si>
    <t>5190100031-1</t>
  </si>
  <si>
    <t>92DU0519010020000565932</t>
  </si>
  <si>
    <t>PERCHERO -extintor</t>
  </si>
  <si>
    <t>5190100031-2</t>
  </si>
  <si>
    <t>92DR0519010020000565933</t>
  </si>
  <si>
    <t>5190100031-3</t>
  </si>
  <si>
    <t>92DT0512010018000565674</t>
  </si>
  <si>
    <t xml:space="preserve">PERCHERO </t>
  </si>
  <si>
    <t>5110100015-1</t>
  </si>
  <si>
    <t>92DR0531010065000580356</t>
  </si>
  <si>
    <t>MESA</t>
  </si>
  <si>
    <t>5110100015-2</t>
  </si>
  <si>
    <t>92DR0531010065000580359</t>
  </si>
  <si>
    <t>5110100015-3</t>
  </si>
  <si>
    <t>92DR0531010065000580364</t>
  </si>
  <si>
    <t>5110100015-4</t>
  </si>
  <si>
    <t>92DU0531010065000580365</t>
  </si>
  <si>
    <t>5110100015-5</t>
  </si>
  <si>
    <t>92DV0531010065000580366</t>
  </si>
  <si>
    <t>5110100015-6</t>
  </si>
  <si>
    <t>92DR0531010065000580361</t>
  </si>
  <si>
    <t>5110100015-7</t>
  </si>
  <si>
    <t>92DR0531010065000580362</t>
  </si>
  <si>
    <t>5110100015-8</t>
  </si>
  <si>
    <t>92DR0531010065000580363</t>
  </si>
  <si>
    <t>5110100015-9</t>
  </si>
  <si>
    <t>92DR0531010065000580367</t>
  </si>
  <si>
    <t>5110100015-10</t>
  </si>
  <si>
    <t>92DV0531010065000580357</t>
  </si>
  <si>
    <t>5190100026-1</t>
  </si>
  <si>
    <t>92DU0519010005000583375</t>
  </si>
  <si>
    <t>MAQUINA CALCULADORA ELECTRICA</t>
  </si>
  <si>
    <t>5110100022-1</t>
  </si>
  <si>
    <t>92DR0511010008000584036</t>
  </si>
  <si>
    <t xml:space="preserve">LIBRERO </t>
  </si>
  <si>
    <t>5110100013-1</t>
  </si>
  <si>
    <t>92DV0512010011000564915</t>
  </si>
  <si>
    <t>ESCRITORIO (MÓDULO)</t>
  </si>
  <si>
    <t>5110100013-2</t>
  </si>
  <si>
    <t>92DU0512010011000584107</t>
  </si>
  <si>
    <t>5110100013-3</t>
  </si>
  <si>
    <t>92DR0511010006000583504</t>
  </si>
  <si>
    <t xml:space="preserve">ESCRITORIO </t>
  </si>
  <si>
    <t>5110100013-4</t>
  </si>
  <si>
    <t>92DV0511010006000583512</t>
  </si>
  <si>
    <t>5110100013-5</t>
  </si>
  <si>
    <t>92DR0511010006000583487</t>
  </si>
  <si>
    <t>5110100013-6</t>
  </si>
  <si>
    <t>92DR0511010006000583488</t>
  </si>
  <si>
    <t>5110100013-7</t>
  </si>
  <si>
    <t>92DR0511010006000583499</t>
  </si>
  <si>
    <t>ESCRITORIO</t>
  </si>
  <si>
    <t>5110100013-8</t>
  </si>
  <si>
    <t>92DR0512010011000515279</t>
  </si>
  <si>
    <t>5110100013-9</t>
  </si>
  <si>
    <t>92DR0512010011000515293</t>
  </si>
  <si>
    <t>5110100013-10</t>
  </si>
  <si>
    <t>92DU0512010011000564914</t>
  </si>
  <si>
    <t>5110100013-11</t>
  </si>
  <si>
    <t>92DU0511010006000534717</t>
  </si>
  <si>
    <t>5110100013-12</t>
  </si>
  <si>
    <t>92DV0512010011000584109</t>
  </si>
  <si>
    <t>5130100065-1</t>
  </si>
  <si>
    <t>92DR0511010005000583334</t>
  </si>
  <si>
    <t xml:space="preserve">CREDENZA </t>
  </si>
  <si>
    <t>5110100011-1</t>
  </si>
  <si>
    <t>92DU0511010001000581401</t>
  </si>
  <si>
    <t>ARCHIVERO</t>
  </si>
  <si>
    <t>5110100011-2</t>
  </si>
  <si>
    <t>92DV0511010001000581402</t>
  </si>
  <si>
    <t>5110100011-3</t>
  </si>
  <si>
    <t>92DR0511010001000581388</t>
  </si>
  <si>
    <t>5110100011-4</t>
  </si>
  <si>
    <t>92DR0511010001000581394</t>
  </si>
  <si>
    <t>5110100011-5</t>
  </si>
  <si>
    <t>92DT0511010001000565177</t>
  </si>
  <si>
    <t>5110100011-6</t>
  </si>
  <si>
    <t>92DR0511010001000565183</t>
  </si>
  <si>
    <t>5110100011-7</t>
  </si>
  <si>
    <t>92DR0511010001000581395</t>
  </si>
  <si>
    <t>5110100011-8</t>
  </si>
  <si>
    <t>92DU0511010001000581400</t>
  </si>
  <si>
    <t>5110100011-9</t>
  </si>
  <si>
    <t>92DU0511010001000518555</t>
  </si>
  <si>
    <t>5110100011-10</t>
  </si>
  <si>
    <t>92DU0511010001000518557</t>
  </si>
  <si>
    <t>5110100011-11</t>
  </si>
  <si>
    <t>92DR0511010001000581899</t>
  </si>
  <si>
    <t>Total Categoría:       1241-1</t>
  </si>
  <si>
    <t>Total Grupo:        1241</t>
  </si>
  <si>
    <t>Grupo: 1242</t>
  </si>
  <si>
    <t>Categoría: 1242-9  Partida genérica: 511 - Otro Mobiliario y Equipo Educacional y Recreativo</t>
  </si>
  <si>
    <t>5110100020-1</t>
  </si>
  <si>
    <t>92DR0519010048000579134</t>
  </si>
  <si>
    <t xml:space="preserve">CHAROLA </t>
  </si>
  <si>
    <t>5110100020-2</t>
  </si>
  <si>
    <t>92DR0511010023000542100</t>
  </si>
  <si>
    <t>CHAROLA (poste)</t>
  </si>
  <si>
    <t>5110100020-3</t>
  </si>
  <si>
    <t>92DV0519010048000580002</t>
  </si>
  <si>
    <t>CHAROLA</t>
  </si>
  <si>
    <t>5110100020-4</t>
  </si>
  <si>
    <t>92DU0519010048000580001</t>
  </si>
  <si>
    <t>5110100020-5</t>
  </si>
  <si>
    <t>92DR0519010048000579997</t>
  </si>
  <si>
    <t>5110100020-6</t>
  </si>
  <si>
    <t>92DV0511010023000566079</t>
  </si>
  <si>
    <t>5110100020-7</t>
  </si>
  <si>
    <t>92DU0511010023000566078</t>
  </si>
  <si>
    <t>5110100020-8</t>
  </si>
  <si>
    <t>92DR0511010023000566074</t>
  </si>
  <si>
    <t>Total Categoría:       1242-9</t>
  </si>
  <si>
    <t>Total Grupo:        1242</t>
  </si>
  <si>
    <t>Número Total de Bienes:</t>
  </si>
  <si>
    <t>Total de Montos:</t>
  </si>
  <si>
    <t xml:space="preserve">   FIDEICOMISO DE CIUDAD INDUSTRIAL DE MORELIA</t>
  </si>
  <si>
    <t>RELACION DE BIENES INMUEBLES AL 31 DE DICIEMBRE DE 2024.</t>
  </si>
  <si>
    <t>No.</t>
  </si>
  <si>
    <t>DESCRIPCIÓN DEL INMUEBLE</t>
  </si>
  <si>
    <t>No. CTA. PREDIAL</t>
  </si>
  <si>
    <t>SUPERFICIE TERRENO MTS2</t>
  </si>
  <si>
    <t>COSTO AUTORIZADO COMITÉ TECNICO</t>
  </si>
  <si>
    <t>DATOS DE LA ESCRITURA</t>
  </si>
  <si>
    <t>DATOS REGISTRALES</t>
  </si>
  <si>
    <t>DISTRITO</t>
  </si>
  <si>
    <t>1231-01-002 Nueva Ciudad Industrial</t>
  </si>
  <si>
    <t>Parcela 340 Z-1 P1/2</t>
  </si>
  <si>
    <t xml:space="preserve">Tomo: 668 Registro: 39 </t>
  </si>
  <si>
    <t>Zinapécuaro</t>
  </si>
  <si>
    <t>Parcela 309 Z-1 P1/2</t>
  </si>
  <si>
    <t xml:space="preserve">Tomo: 666 Registro: 38 </t>
  </si>
  <si>
    <t>Parcela 335 Z-1 P1/2</t>
  </si>
  <si>
    <t xml:space="preserve">Tomo: 668 Registro: 14 </t>
  </si>
  <si>
    <t>Parcela 342 Z-1 P1/2</t>
  </si>
  <si>
    <t xml:space="preserve">Tomo: 668 Registro: 13 </t>
  </si>
  <si>
    <t>Parcela 50 Z-1 P1/2</t>
  </si>
  <si>
    <t xml:space="preserve">Tomo: 667 Registro: 11 </t>
  </si>
  <si>
    <t>Parcela 302 Z-1 P1/2</t>
  </si>
  <si>
    <t xml:space="preserve">Tomo: 667 Registro: 2 </t>
  </si>
  <si>
    <t>Parcela 49 Z-1 P1/2</t>
  </si>
  <si>
    <t xml:space="preserve">Tomo: 667 Registro: 10 </t>
  </si>
  <si>
    <t>Parcela 57 Z-1 P1/2</t>
  </si>
  <si>
    <t xml:space="preserve">Tomo: 667 Registro: 3 </t>
  </si>
  <si>
    <t>Parcela 308 Z-1 P1/2</t>
  </si>
  <si>
    <t xml:space="preserve">Tomo: 667 Registro: 4 </t>
  </si>
  <si>
    <t>Parcela 66 Z-1 P1/2</t>
  </si>
  <si>
    <t xml:space="preserve">Tomo: 667 Registro: 5 </t>
  </si>
  <si>
    <t>Parcela 36 Z-1 P1/2</t>
  </si>
  <si>
    <t xml:space="preserve">Tomo: 667 Registro: 7 </t>
  </si>
  <si>
    <t>Resto Parcela 341 Z-1 P1/2</t>
  </si>
  <si>
    <t>Tomo: 666 Registro: 17</t>
  </si>
  <si>
    <t>Parcela 42 Z-1 P1/2</t>
  </si>
  <si>
    <t xml:space="preserve">Tomo: 667 Registro: 12 </t>
  </si>
  <si>
    <t>Parcela 46 Z-1 P1/2</t>
  </si>
  <si>
    <t xml:space="preserve">Tomo: 667 Registro: 13 </t>
  </si>
  <si>
    <t>Parcela 54 Z-1 P1/2</t>
  </si>
  <si>
    <t xml:space="preserve">Tomo: 667 Registro: 14 </t>
  </si>
  <si>
    <t>Parcela 310 Z-1 P1/2</t>
  </si>
  <si>
    <t xml:space="preserve">Tomo:667 Registro: 1 </t>
  </si>
  <si>
    <t>Parcela 63 Z-1 P1/2</t>
  </si>
  <si>
    <t xml:space="preserve">Tomo: 666 Registro: 69 </t>
  </si>
  <si>
    <t>Parcela 48 Z-1 P1/2</t>
  </si>
  <si>
    <t xml:space="preserve">Tomo: 667 Registro: 9 </t>
  </si>
  <si>
    <t>Parcela 304 Z-1 P1/2</t>
  </si>
  <si>
    <t xml:space="preserve">Tomo: 667 Registro: 8 </t>
  </si>
  <si>
    <t>Parcela 55 Z-1 P1/2</t>
  </si>
  <si>
    <t xml:space="preserve">Tomo: 666 Registro: 39 </t>
  </si>
  <si>
    <t>Parcela 76 Z-1 P1/2</t>
  </si>
  <si>
    <t xml:space="preserve">Tomo: 666 Registro: 23 </t>
  </si>
  <si>
    <t>Parcela 47 Z-1 P1/2</t>
  </si>
  <si>
    <t xml:space="preserve">Tomo: 666 Registro: 20 </t>
  </si>
  <si>
    <t>Parcela 344 Z-1 P1/2</t>
  </si>
  <si>
    <t>Tomo: 666 Registro: 16</t>
  </si>
  <si>
    <t>Parcela 43 Z-1 P1/2</t>
  </si>
  <si>
    <t xml:space="preserve">Tomo: 666 Registro: 45 </t>
  </si>
  <si>
    <t>Parcela 67 Z-1 P1/2</t>
  </si>
  <si>
    <t xml:space="preserve">Tomo: 666 Registro: 42 </t>
  </si>
  <si>
    <t>Parcela 73 Z-1 P1/2</t>
  </si>
  <si>
    <t xml:space="preserve">Tomo: 666 Registro: 36 </t>
  </si>
  <si>
    <t>Parcela 306 Z-1 P1/2</t>
  </si>
  <si>
    <t xml:space="preserve">Tomo: 666 Registro: 43 </t>
  </si>
  <si>
    <t>Parcela 326 Z-1 P1/2</t>
  </si>
  <si>
    <t>Tomo: 714 Registro: 64</t>
  </si>
  <si>
    <t>Parcela 65 Z-1 P1/2</t>
  </si>
  <si>
    <t>Tomo: 714 Registro: 68</t>
  </si>
  <si>
    <t>Parcela 301 Z-1 P1/2</t>
  </si>
  <si>
    <t>Tomo: 714 Registro: 70</t>
  </si>
  <si>
    <t>Parcela 307 Z-1 P1/2</t>
  </si>
  <si>
    <t>Tomo: 714 Registro: 61</t>
  </si>
  <si>
    <t>Parcela 56 Z-1 P1/2</t>
  </si>
  <si>
    <t>Tomo: 714 Registro: 62</t>
  </si>
  <si>
    <t>Parcela 305 Z-1 P1/2</t>
  </si>
  <si>
    <t>Tomo: 714 Registro: 63</t>
  </si>
  <si>
    <t>Parcela 38 Z-1 P1/2</t>
  </si>
  <si>
    <t xml:space="preserve">Tomo: 714 Registro: 82 </t>
  </si>
  <si>
    <t>Resto de la Fracción 1</t>
  </si>
  <si>
    <t>Subdivisión</t>
  </si>
  <si>
    <t xml:space="preserve">Tomo: 1088 Registro: 33 </t>
  </si>
  <si>
    <t>TOTAL:</t>
  </si>
  <si>
    <t>1231-01-004 Cuarta Etapa Cimo</t>
  </si>
  <si>
    <t>Subdivision</t>
  </si>
  <si>
    <t>s/n</t>
  </si>
  <si>
    <t>1231-01-001 Tercera Etapa Cimo</t>
  </si>
  <si>
    <t>Superficie por determinar</t>
  </si>
  <si>
    <t>1236 Construccion en proceso</t>
  </si>
  <si>
    <t>Subestacion CFE</t>
  </si>
  <si>
    <t>FRACC PARCELA 341</t>
  </si>
  <si>
    <t>1-00-00.00</t>
  </si>
  <si>
    <t>Construcciones en Proceso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</si>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</sst>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7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/>
      <bottom style="medium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49" fontId="0" fillId="0" borderId="0" xfId="0" applyNumberFormat="1"/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8" fillId="0" borderId="8" xfId="0" applyFont="1" applyBorder="1" applyAlignment="1">
      <alignment horizontal="left" vertical="top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center" vertical="top" wrapText="1"/>
    </xf>
    <xf numFmtId="43" fontId="6" fillId="0" borderId="0" xfId="1" applyFont="1"/>
    <xf numFmtId="0" fontId="0" fillId="0" borderId="0" xfId="0" applyAlignment="1">
      <alignment horizontal="center"/>
    </xf>
    <xf numFmtId="43" fontId="6" fillId="0" borderId="0" xfId="1" applyFont="1" applyBorder="1"/>
    <xf numFmtId="0" fontId="6" fillId="0" borderId="5" xfId="0" applyFont="1" applyBorder="1"/>
    <xf numFmtId="0" fontId="0" fillId="0" borderId="5" xfId="0" applyBorder="1"/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43" fontId="6" fillId="0" borderId="5" xfId="1" applyFont="1" applyBorder="1"/>
    <xf numFmtId="0" fontId="0" fillId="0" borderId="5" xfId="0" applyBorder="1" applyAlignment="1">
      <alignment horizontal="center"/>
    </xf>
    <xf numFmtId="43" fontId="6" fillId="0" borderId="0" xfId="1" applyFont="1" applyFill="1" applyBorder="1"/>
    <xf numFmtId="0" fontId="10" fillId="0" borderId="0" xfId="0" applyFont="1" applyAlignment="1">
      <alignment vertical="top" wrapText="1"/>
    </xf>
    <xf numFmtId="0" fontId="11" fillId="0" borderId="0" xfId="0" applyFont="1" applyAlignment="1">
      <alignment horizontal="center"/>
    </xf>
    <xf numFmtId="43" fontId="11" fillId="0" borderId="0" xfId="0" applyNumberFormat="1" applyFont="1"/>
    <xf numFmtId="0" fontId="12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5" xfId="0" applyFont="1" applyBorder="1"/>
    <xf numFmtId="0" fontId="12" fillId="0" borderId="5" xfId="0" applyFont="1" applyBorder="1" applyAlignment="1">
      <alignment horizontal="center"/>
    </xf>
    <xf numFmtId="0" fontId="8" fillId="0" borderId="9" xfId="0" applyFont="1" applyBorder="1" applyAlignment="1">
      <alignment vertical="top"/>
    </xf>
    <xf numFmtId="0" fontId="8" fillId="0" borderId="9" xfId="0" applyFont="1" applyBorder="1" applyAlignment="1">
      <alignment horizontal="left" vertical="top"/>
    </xf>
    <xf numFmtId="0" fontId="8" fillId="0" borderId="10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  <xf numFmtId="0" fontId="10" fillId="0" borderId="5" xfId="0" applyFont="1" applyBorder="1" applyAlignment="1">
      <alignment vertical="top" wrapText="1"/>
    </xf>
    <xf numFmtId="0" fontId="11" fillId="0" borderId="5" xfId="0" applyFont="1" applyBorder="1" applyAlignment="1">
      <alignment horizontal="center"/>
    </xf>
    <xf numFmtId="43" fontId="11" fillId="0" borderId="5" xfId="0" applyNumberFormat="1" applyFont="1" applyBorder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43" fontId="3" fillId="0" borderId="0" xfId="0" applyNumberFormat="1" applyFont="1"/>
    <xf numFmtId="43" fontId="6" fillId="0" borderId="0" xfId="0" applyNumberFormat="1" applyFont="1"/>
    <xf numFmtId="0" fontId="14" fillId="2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15" fillId="0" borderId="12" xfId="0" applyFont="1" applyBorder="1"/>
    <xf numFmtId="4" fontId="0" fillId="0" borderId="12" xfId="0" applyNumberFormat="1" applyBorder="1"/>
    <xf numFmtId="0" fontId="15" fillId="0" borderId="12" xfId="0" applyFont="1" applyBorder="1" applyAlignment="1">
      <alignment horizontal="center"/>
    </xf>
    <xf numFmtId="0" fontId="15" fillId="0" borderId="12" xfId="0" applyFont="1" applyBorder="1" applyAlignment="1">
      <alignment horizontal="justify" vertical="justify" wrapText="1"/>
    </xf>
    <xf numFmtId="4" fontId="0" fillId="0" borderId="12" xfId="0" applyNumberFormat="1" applyBorder="1" applyAlignment="1">
      <alignment horizontal="right"/>
    </xf>
    <xf numFmtId="4" fontId="16" fillId="0" borderId="19" xfId="0" applyNumberFormat="1" applyFont="1" applyBorder="1"/>
    <xf numFmtId="4" fontId="15" fillId="0" borderId="0" xfId="0" applyNumberFormat="1" applyFont="1"/>
    <xf numFmtId="14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 applyAlignment="1">
      <alignment horizontal="center"/>
    </xf>
    <xf numFmtId="164" fontId="16" fillId="0" borderId="0" xfId="2" applyNumberFormat="1" applyFont="1" applyAlignment="1">
      <alignment horizontal="right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4" fillId="2" borderId="13" xfId="0" applyFont="1" applyFill="1" applyBorder="1" applyAlignment="1">
      <alignment horizontal="left" vertical="center" wrapText="1"/>
    </xf>
    <xf numFmtId="0" fontId="14" fillId="2" borderId="14" xfId="0" applyFont="1" applyFill="1" applyBorder="1" applyAlignment="1">
      <alignment horizontal="left" vertical="center" wrapText="1"/>
    </xf>
    <xf numFmtId="0" fontId="14" fillId="2" borderId="15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0" borderId="0" xfId="0"/>
    <xf numFmtId="0" fontId="16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314325</xdr:colOff>
      <xdr:row>0</xdr:row>
      <xdr:rowOff>85725</xdr:rowOff>
    </xdr:from>
    <xdr:to>
      <xdr:col>8</xdr:col>
      <xdr:colOff>790575</xdr:colOff>
      <xdr:row>1</xdr:row>
      <xdr:rowOff>133350</xdr:rowOff>
    </xdr:to>
    <xdr:pic>
      <xdr:nvPicPr>
        <xdr:cNvPr id="2" name="Imagen 4" descr="LOGO CIMO-1">
          <a:extLst>
            <a:ext uri="{FF2B5EF4-FFF2-40B4-BE49-F238E27FC236}">
              <a16:creationId xmlns:a16="http://schemas.microsoft.com/office/drawing/2014/main" id="{D001D609-8212-4055-8EF4-2C7D3B71F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85725"/>
          <a:ext cx="13811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57150</xdr:rowOff>
    </xdr:from>
    <xdr:to>
      <xdr:col>1</xdr:col>
      <xdr:colOff>904875</xdr:colOff>
      <xdr:row>1</xdr:row>
      <xdr:rowOff>66675</xdr:rowOff>
    </xdr:to>
    <xdr:pic>
      <xdr:nvPicPr>
        <xdr:cNvPr id="2" name="Imagen 4" descr="LOGO CIMO-1">
          <a:extLst>
            <a:ext uri="{FF2B5EF4-FFF2-40B4-BE49-F238E27FC236}">
              <a16:creationId xmlns:a16="http://schemas.microsoft.com/office/drawing/2014/main" id="{8F0294A1-DA23-4DAC-839D-3BFDB6922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10953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CFDAA-8C42-45E8-A934-318575C5BB67}">
  <sheetPr>
    <pageSetUpPr fitToPage="1"/>
  </sheetPr>
  <dimension ref="A1:K103"/>
  <sheetViews>
    <sheetView workbookViewId="0">
      <selection activeCell="D16" sqref="D16"/>
    </sheetView>
  </sheetViews>
  <sheetFormatPr baseColWidth="10" defaultColWidth="11.42578125" defaultRowHeight="15" customHeight="1" x14ac:dyDescent="0.25"/>
  <cols>
    <col min="1" max="1" width="13.7109375" bestFit="1" customWidth="1"/>
    <col min="2" max="2" width="21.85546875" hidden="1" customWidth="1"/>
    <col min="3" max="3" width="5.85546875" customWidth="1"/>
    <col min="4" max="4" width="46.85546875" customWidth="1"/>
    <col min="5" max="5" width="12.140625" style="23" customWidth="1"/>
    <col min="6" max="6" width="15.140625" style="3" customWidth="1"/>
    <col min="7" max="7" width="16.28515625" style="23" customWidth="1"/>
    <col min="8" max="8" width="13.5703125" style="3" customWidth="1"/>
    <col min="9" max="9" width="13.28515625" customWidth="1"/>
    <col min="257" max="257" width="13.7109375" bestFit="1" customWidth="1"/>
    <col min="258" max="258" width="0" hidden="1" customWidth="1"/>
    <col min="259" max="259" width="5.85546875" customWidth="1"/>
    <col min="260" max="260" width="46.85546875" customWidth="1"/>
    <col min="261" max="261" width="12.140625" customWidth="1"/>
    <col min="262" max="262" width="15.140625" customWidth="1"/>
    <col min="263" max="263" width="16.28515625" customWidth="1"/>
    <col min="264" max="264" width="13.5703125" customWidth="1"/>
    <col min="265" max="265" width="13.28515625" customWidth="1"/>
    <col min="513" max="513" width="13.7109375" bestFit="1" customWidth="1"/>
    <col min="514" max="514" width="0" hidden="1" customWidth="1"/>
    <col min="515" max="515" width="5.85546875" customWidth="1"/>
    <col min="516" max="516" width="46.85546875" customWidth="1"/>
    <col min="517" max="517" width="12.140625" customWidth="1"/>
    <col min="518" max="518" width="15.140625" customWidth="1"/>
    <col min="519" max="519" width="16.28515625" customWidth="1"/>
    <col min="520" max="520" width="13.5703125" customWidth="1"/>
    <col min="521" max="521" width="13.28515625" customWidth="1"/>
    <col min="769" max="769" width="13.7109375" bestFit="1" customWidth="1"/>
    <col min="770" max="770" width="0" hidden="1" customWidth="1"/>
    <col min="771" max="771" width="5.85546875" customWidth="1"/>
    <col min="772" max="772" width="46.85546875" customWidth="1"/>
    <col min="773" max="773" width="12.140625" customWidth="1"/>
    <col min="774" max="774" width="15.140625" customWidth="1"/>
    <col min="775" max="775" width="16.28515625" customWidth="1"/>
    <col min="776" max="776" width="13.5703125" customWidth="1"/>
    <col min="777" max="777" width="13.28515625" customWidth="1"/>
    <col min="1025" max="1025" width="13.7109375" bestFit="1" customWidth="1"/>
    <col min="1026" max="1026" width="0" hidden="1" customWidth="1"/>
    <col min="1027" max="1027" width="5.85546875" customWidth="1"/>
    <col min="1028" max="1028" width="46.85546875" customWidth="1"/>
    <col min="1029" max="1029" width="12.140625" customWidth="1"/>
    <col min="1030" max="1030" width="15.140625" customWidth="1"/>
    <col min="1031" max="1031" width="16.28515625" customWidth="1"/>
    <col min="1032" max="1032" width="13.5703125" customWidth="1"/>
    <col min="1033" max="1033" width="13.28515625" customWidth="1"/>
    <col min="1281" max="1281" width="13.7109375" bestFit="1" customWidth="1"/>
    <col min="1282" max="1282" width="0" hidden="1" customWidth="1"/>
    <col min="1283" max="1283" width="5.85546875" customWidth="1"/>
    <col min="1284" max="1284" width="46.85546875" customWidth="1"/>
    <col min="1285" max="1285" width="12.140625" customWidth="1"/>
    <col min="1286" max="1286" width="15.140625" customWidth="1"/>
    <col min="1287" max="1287" width="16.28515625" customWidth="1"/>
    <col min="1288" max="1288" width="13.5703125" customWidth="1"/>
    <col min="1289" max="1289" width="13.28515625" customWidth="1"/>
    <col min="1537" max="1537" width="13.7109375" bestFit="1" customWidth="1"/>
    <col min="1538" max="1538" width="0" hidden="1" customWidth="1"/>
    <col min="1539" max="1539" width="5.85546875" customWidth="1"/>
    <col min="1540" max="1540" width="46.85546875" customWidth="1"/>
    <col min="1541" max="1541" width="12.140625" customWidth="1"/>
    <col min="1542" max="1542" width="15.140625" customWidth="1"/>
    <col min="1543" max="1543" width="16.28515625" customWidth="1"/>
    <col min="1544" max="1544" width="13.5703125" customWidth="1"/>
    <col min="1545" max="1545" width="13.28515625" customWidth="1"/>
    <col min="1793" max="1793" width="13.7109375" bestFit="1" customWidth="1"/>
    <col min="1794" max="1794" width="0" hidden="1" customWidth="1"/>
    <col min="1795" max="1795" width="5.85546875" customWidth="1"/>
    <col min="1796" max="1796" width="46.85546875" customWidth="1"/>
    <col min="1797" max="1797" width="12.140625" customWidth="1"/>
    <col min="1798" max="1798" width="15.140625" customWidth="1"/>
    <col min="1799" max="1799" width="16.28515625" customWidth="1"/>
    <col min="1800" max="1800" width="13.5703125" customWidth="1"/>
    <col min="1801" max="1801" width="13.28515625" customWidth="1"/>
    <col min="2049" max="2049" width="13.7109375" bestFit="1" customWidth="1"/>
    <col min="2050" max="2050" width="0" hidden="1" customWidth="1"/>
    <col min="2051" max="2051" width="5.85546875" customWidth="1"/>
    <col min="2052" max="2052" width="46.85546875" customWidth="1"/>
    <col min="2053" max="2053" width="12.140625" customWidth="1"/>
    <col min="2054" max="2054" width="15.140625" customWidth="1"/>
    <col min="2055" max="2055" width="16.28515625" customWidth="1"/>
    <col min="2056" max="2056" width="13.5703125" customWidth="1"/>
    <col min="2057" max="2057" width="13.28515625" customWidth="1"/>
    <col min="2305" max="2305" width="13.7109375" bestFit="1" customWidth="1"/>
    <col min="2306" max="2306" width="0" hidden="1" customWidth="1"/>
    <col min="2307" max="2307" width="5.85546875" customWidth="1"/>
    <col min="2308" max="2308" width="46.85546875" customWidth="1"/>
    <col min="2309" max="2309" width="12.140625" customWidth="1"/>
    <col min="2310" max="2310" width="15.140625" customWidth="1"/>
    <col min="2311" max="2311" width="16.28515625" customWidth="1"/>
    <col min="2312" max="2312" width="13.5703125" customWidth="1"/>
    <col min="2313" max="2313" width="13.28515625" customWidth="1"/>
    <col min="2561" max="2561" width="13.7109375" bestFit="1" customWidth="1"/>
    <col min="2562" max="2562" width="0" hidden="1" customWidth="1"/>
    <col min="2563" max="2563" width="5.85546875" customWidth="1"/>
    <col min="2564" max="2564" width="46.85546875" customWidth="1"/>
    <col min="2565" max="2565" width="12.140625" customWidth="1"/>
    <col min="2566" max="2566" width="15.140625" customWidth="1"/>
    <col min="2567" max="2567" width="16.28515625" customWidth="1"/>
    <col min="2568" max="2568" width="13.5703125" customWidth="1"/>
    <col min="2569" max="2569" width="13.28515625" customWidth="1"/>
    <col min="2817" max="2817" width="13.7109375" bestFit="1" customWidth="1"/>
    <col min="2818" max="2818" width="0" hidden="1" customWidth="1"/>
    <col min="2819" max="2819" width="5.85546875" customWidth="1"/>
    <col min="2820" max="2820" width="46.85546875" customWidth="1"/>
    <col min="2821" max="2821" width="12.140625" customWidth="1"/>
    <col min="2822" max="2822" width="15.140625" customWidth="1"/>
    <col min="2823" max="2823" width="16.28515625" customWidth="1"/>
    <col min="2824" max="2824" width="13.5703125" customWidth="1"/>
    <col min="2825" max="2825" width="13.28515625" customWidth="1"/>
    <col min="3073" max="3073" width="13.7109375" bestFit="1" customWidth="1"/>
    <col min="3074" max="3074" width="0" hidden="1" customWidth="1"/>
    <col min="3075" max="3075" width="5.85546875" customWidth="1"/>
    <col min="3076" max="3076" width="46.85546875" customWidth="1"/>
    <col min="3077" max="3077" width="12.140625" customWidth="1"/>
    <col min="3078" max="3078" width="15.140625" customWidth="1"/>
    <col min="3079" max="3079" width="16.28515625" customWidth="1"/>
    <col min="3080" max="3080" width="13.5703125" customWidth="1"/>
    <col min="3081" max="3081" width="13.28515625" customWidth="1"/>
    <col min="3329" max="3329" width="13.7109375" bestFit="1" customWidth="1"/>
    <col min="3330" max="3330" width="0" hidden="1" customWidth="1"/>
    <col min="3331" max="3331" width="5.85546875" customWidth="1"/>
    <col min="3332" max="3332" width="46.85546875" customWidth="1"/>
    <col min="3333" max="3333" width="12.140625" customWidth="1"/>
    <col min="3334" max="3334" width="15.140625" customWidth="1"/>
    <col min="3335" max="3335" width="16.28515625" customWidth="1"/>
    <col min="3336" max="3336" width="13.5703125" customWidth="1"/>
    <col min="3337" max="3337" width="13.28515625" customWidth="1"/>
    <col min="3585" max="3585" width="13.7109375" bestFit="1" customWidth="1"/>
    <col min="3586" max="3586" width="0" hidden="1" customWidth="1"/>
    <col min="3587" max="3587" width="5.85546875" customWidth="1"/>
    <col min="3588" max="3588" width="46.85546875" customWidth="1"/>
    <col min="3589" max="3589" width="12.140625" customWidth="1"/>
    <col min="3590" max="3590" width="15.140625" customWidth="1"/>
    <col min="3591" max="3591" width="16.28515625" customWidth="1"/>
    <col min="3592" max="3592" width="13.5703125" customWidth="1"/>
    <col min="3593" max="3593" width="13.28515625" customWidth="1"/>
    <col min="3841" max="3841" width="13.7109375" bestFit="1" customWidth="1"/>
    <col min="3842" max="3842" width="0" hidden="1" customWidth="1"/>
    <col min="3843" max="3843" width="5.85546875" customWidth="1"/>
    <col min="3844" max="3844" width="46.85546875" customWidth="1"/>
    <col min="3845" max="3845" width="12.140625" customWidth="1"/>
    <col min="3846" max="3846" width="15.140625" customWidth="1"/>
    <col min="3847" max="3847" width="16.28515625" customWidth="1"/>
    <col min="3848" max="3848" width="13.5703125" customWidth="1"/>
    <col min="3849" max="3849" width="13.28515625" customWidth="1"/>
    <col min="4097" max="4097" width="13.7109375" bestFit="1" customWidth="1"/>
    <col min="4098" max="4098" width="0" hidden="1" customWidth="1"/>
    <col min="4099" max="4099" width="5.85546875" customWidth="1"/>
    <col min="4100" max="4100" width="46.85546875" customWidth="1"/>
    <col min="4101" max="4101" width="12.140625" customWidth="1"/>
    <col min="4102" max="4102" width="15.140625" customWidth="1"/>
    <col min="4103" max="4103" width="16.28515625" customWidth="1"/>
    <col min="4104" max="4104" width="13.5703125" customWidth="1"/>
    <col min="4105" max="4105" width="13.28515625" customWidth="1"/>
    <col min="4353" max="4353" width="13.7109375" bestFit="1" customWidth="1"/>
    <col min="4354" max="4354" width="0" hidden="1" customWidth="1"/>
    <col min="4355" max="4355" width="5.85546875" customWidth="1"/>
    <col min="4356" max="4356" width="46.85546875" customWidth="1"/>
    <col min="4357" max="4357" width="12.140625" customWidth="1"/>
    <col min="4358" max="4358" width="15.140625" customWidth="1"/>
    <col min="4359" max="4359" width="16.28515625" customWidth="1"/>
    <col min="4360" max="4360" width="13.5703125" customWidth="1"/>
    <col min="4361" max="4361" width="13.28515625" customWidth="1"/>
    <col min="4609" max="4609" width="13.7109375" bestFit="1" customWidth="1"/>
    <col min="4610" max="4610" width="0" hidden="1" customWidth="1"/>
    <col min="4611" max="4611" width="5.85546875" customWidth="1"/>
    <col min="4612" max="4612" width="46.85546875" customWidth="1"/>
    <col min="4613" max="4613" width="12.140625" customWidth="1"/>
    <col min="4614" max="4614" width="15.140625" customWidth="1"/>
    <col min="4615" max="4615" width="16.28515625" customWidth="1"/>
    <col min="4616" max="4616" width="13.5703125" customWidth="1"/>
    <col min="4617" max="4617" width="13.28515625" customWidth="1"/>
    <col min="4865" max="4865" width="13.7109375" bestFit="1" customWidth="1"/>
    <col min="4866" max="4866" width="0" hidden="1" customWidth="1"/>
    <col min="4867" max="4867" width="5.85546875" customWidth="1"/>
    <col min="4868" max="4868" width="46.85546875" customWidth="1"/>
    <col min="4869" max="4869" width="12.140625" customWidth="1"/>
    <col min="4870" max="4870" width="15.140625" customWidth="1"/>
    <col min="4871" max="4871" width="16.28515625" customWidth="1"/>
    <col min="4872" max="4872" width="13.5703125" customWidth="1"/>
    <col min="4873" max="4873" width="13.28515625" customWidth="1"/>
    <col min="5121" max="5121" width="13.7109375" bestFit="1" customWidth="1"/>
    <col min="5122" max="5122" width="0" hidden="1" customWidth="1"/>
    <col min="5123" max="5123" width="5.85546875" customWidth="1"/>
    <col min="5124" max="5124" width="46.85546875" customWidth="1"/>
    <col min="5125" max="5125" width="12.140625" customWidth="1"/>
    <col min="5126" max="5126" width="15.140625" customWidth="1"/>
    <col min="5127" max="5127" width="16.28515625" customWidth="1"/>
    <col min="5128" max="5128" width="13.5703125" customWidth="1"/>
    <col min="5129" max="5129" width="13.28515625" customWidth="1"/>
    <col min="5377" max="5377" width="13.7109375" bestFit="1" customWidth="1"/>
    <col min="5378" max="5378" width="0" hidden="1" customWidth="1"/>
    <col min="5379" max="5379" width="5.85546875" customWidth="1"/>
    <col min="5380" max="5380" width="46.85546875" customWidth="1"/>
    <col min="5381" max="5381" width="12.140625" customWidth="1"/>
    <col min="5382" max="5382" width="15.140625" customWidth="1"/>
    <col min="5383" max="5383" width="16.28515625" customWidth="1"/>
    <col min="5384" max="5384" width="13.5703125" customWidth="1"/>
    <col min="5385" max="5385" width="13.28515625" customWidth="1"/>
    <col min="5633" max="5633" width="13.7109375" bestFit="1" customWidth="1"/>
    <col min="5634" max="5634" width="0" hidden="1" customWidth="1"/>
    <col min="5635" max="5635" width="5.85546875" customWidth="1"/>
    <col min="5636" max="5636" width="46.85546875" customWidth="1"/>
    <col min="5637" max="5637" width="12.140625" customWidth="1"/>
    <col min="5638" max="5638" width="15.140625" customWidth="1"/>
    <col min="5639" max="5639" width="16.28515625" customWidth="1"/>
    <col min="5640" max="5640" width="13.5703125" customWidth="1"/>
    <col min="5641" max="5641" width="13.28515625" customWidth="1"/>
    <col min="5889" max="5889" width="13.7109375" bestFit="1" customWidth="1"/>
    <col min="5890" max="5890" width="0" hidden="1" customWidth="1"/>
    <col min="5891" max="5891" width="5.85546875" customWidth="1"/>
    <col min="5892" max="5892" width="46.85546875" customWidth="1"/>
    <col min="5893" max="5893" width="12.140625" customWidth="1"/>
    <col min="5894" max="5894" width="15.140625" customWidth="1"/>
    <col min="5895" max="5895" width="16.28515625" customWidth="1"/>
    <col min="5896" max="5896" width="13.5703125" customWidth="1"/>
    <col min="5897" max="5897" width="13.28515625" customWidth="1"/>
    <col min="6145" max="6145" width="13.7109375" bestFit="1" customWidth="1"/>
    <col min="6146" max="6146" width="0" hidden="1" customWidth="1"/>
    <col min="6147" max="6147" width="5.85546875" customWidth="1"/>
    <col min="6148" max="6148" width="46.85546875" customWidth="1"/>
    <col min="6149" max="6149" width="12.140625" customWidth="1"/>
    <col min="6150" max="6150" width="15.140625" customWidth="1"/>
    <col min="6151" max="6151" width="16.28515625" customWidth="1"/>
    <col min="6152" max="6152" width="13.5703125" customWidth="1"/>
    <col min="6153" max="6153" width="13.28515625" customWidth="1"/>
    <col min="6401" max="6401" width="13.7109375" bestFit="1" customWidth="1"/>
    <col min="6402" max="6402" width="0" hidden="1" customWidth="1"/>
    <col min="6403" max="6403" width="5.85546875" customWidth="1"/>
    <col min="6404" max="6404" width="46.85546875" customWidth="1"/>
    <col min="6405" max="6405" width="12.140625" customWidth="1"/>
    <col min="6406" max="6406" width="15.140625" customWidth="1"/>
    <col min="6407" max="6407" width="16.28515625" customWidth="1"/>
    <col min="6408" max="6408" width="13.5703125" customWidth="1"/>
    <col min="6409" max="6409" width="13.28515625" customWidth="1"/>
    <col min="6657" max="6657" width="13.7109375" bestFit="1" customWidth="1"/>
    <col min="6658" max="6658" width="0" hidden="1" customWidth="1"/>
    <col min="6659" max="6659" width="5.85546875" customWidth="1"/>
    <col min="6660" max="6660" width="46.85546875" customWidth="1"/>
    <col min="6661" max="6661" width="12.140625" customWidth="1"/>
    <col min="6662" max="6662" width="15.140625" customWidth="1"/>
    <col min="6663" max="6663" width="16.28515625" customWidth="1"/>
    <col min="6664" max="6664" width="13.5703125" customWidth="1"/>
    <col min="6665" max="6665" width="13.28515625" customWidth="1"/>
    <col min="6913" max="6913" width="13.7109375" bestFit="1" customWidth="1"/>
    <col min="6914" max="6914" width="0" hidden="1" customWidth="1"/>
    <col min="6915" max="6915" width="5.85546875" customWidth="1"/>
    <col min="6916" max="6916" width="46.85546875" customWidth="1"/>
    <col min="6917" max="6917" width="12.140625" customWidth="1"/>
    <col min="6918" max="6918" width="15.140625" customWidth="1"/>
    <col min="6919" max="6919" width="16.28515625" customWidth="1"/>
    <col min="6920" max="6920" width="13.5703125" customWidth="1"/>
    <col min="6921" max="6921" width="13.28515625" customWidth="1"/>
    <col min="7169" max="7169" width="13.7109375" bestFit="1" customWidth="1"/>
    <col min="7170" max="7170" width="0" hidden="1" customWidth="1"/>
    <col min="7171" max="7171" width="5.85546875" customWidth="1"/>
    <col min="7172" max="7172" width="46.85546875" customWidth="1"/>
    <col min="7173" max="7173" width="12.140625" customWidth="1"/>
    <col min="7174" max="7174" width="15.140625" customWidth="1"/>
    <col min="7175" max="7175" width="16.28515625" customWidth="1"/>
    <col min="7176" max="7176" width="13.5703125" customWidth="1"/>
    <col min="7177" max="7177" width="13.28515625" customWidth="1"/>
    <col min="7425" max="7425" width="13.7109375" bestFit="1" customWidth="1"/>
    <col min="7426" max="7426" width="0" hidden="1" customWidth="1"/>
    <col min="7427" max="7427" width="5.85546875" customWidth="1"/>
    <col min="7428" max="7428" width="46.85546875" customWidth="1"/>
    <col min="7429" max="7429" width="12.140625" customWidth="1"/>
    <col min="7430" max="7430" width="15.140625" customWidth="1"/>
    <col min="7431" max="7431" width="16.28515625" customWidth="1"/>
    <col min="7432" max="7432" width="13.5703125" customWidth="1"/>
    <col min="7433" max="7433" width="13.28515625" customWidth="1"/>
    <col min="7681" max="7681" width="13.7109375" bestFit="1" customWidth="1"/>
    <col min="7682" max="7682" width="0" hidden="1" customWidth="1"/>
    <col min="7683" max="7683" width="5.85546875" customWidth="1"/>
    <col min="7684" max="7684" width="46.85546875" customWidth="1"/>
    <col min="7685" max="7685" width="12.140625" customWidth="1"/>
    <col min="7686" max="7686" width="15.140625" customWidth="1"/>
    <col min="7687" max="7687" width="16.28515625" customWidth="1"/>
    <col min="7688" max="7688" width="13.5703125" customWidth="1"/>
    <col min="7689" max="7689" width="13.28515625" customWidth="1"/>
    <col min="7937" max="7937" width="13.7109375" bestFit="1" customWidth="1"/>
    <col min="7938" max="7938" width="0" hidden="1" customWidth="1"/>
    <col min="7939" max="7939" width="5.85546875" customWidth="1"/>
    <col min="7940" max="7940" width="46.85546875" customWidth="1"/>
    <col min="7941" max="7941" width="12.140625" customWidth="1"/>
    <col min="7942" max="7942" width="15.140625" customWidth="1"/>
    <col min="7943" max="7943" width="16.28515625" customWidth="1"/>
    <col min="7944" max="7944" width="13.5703125" customWidth="1"/>
    <col min="7945" max="7945" width="13.28515625" customWidth="1"/>
    <col min="8193" max="8193" width="13.7109375" bestFit="1" customWidth="1"/>
    <col min="8194" max="8194" width="0" hidden="1" customWidth="1"/>
    <col min="8195" max="8195" width="5.85546875" customWidth="1"/>
    <col min="8196" max="8196" width="46.85546875" customWidth="1"/>
    <col min="8197" max="8197" width="12.140625" customWidth="1"/>
    <col min="8198" max="8198" width="15.140625" customWidth="1"/>
    <col min="8199" max="8199" width="16.28515625" customWidth="1"/>
    <col min="8200" max="8200" width="13.5703125" customWidth="1"/>
    <col min="8201" max="8201" width="13.28515625" customWidth="1"/>
    <col min="8449" max="8449" width="13.7109375" bestFit="1" customWidth="1"/>
    <col min="8450" max="8450" width="0" hidden="1" customWidth="1"/>
    <col min="8451" max="8451" width="5.85546875" customWidth="1"/>
    <col min="8452" max="8452" width="46.85546875" customWidth="1"/>
    <col min="8453" max="8453" width="12.140625" customWidth="1"/>
    <col min="8454" max="8454" width="15.140625" customWidth="1"/>
    <col min="8455" max="8455" width="16.28515625" customWidth="1"/>
    <col min="8456" max="8456" width="13.5703125" customWidth="1"/>
    <col min="8457" max="8457" width="13.28515625" customWidth="1"/>
    <col min="8705" max="8705" width="13.7109375" bestFit="1" customWidth="1"/>
    <col min="8706" max="8706" width="0" hidden="1" customWidth="1"/>
    <col min="8707" max="8707" width="5.85546875" customWidth="1"/>
    <col min="8708" max="8708" width="46.85546875" customWidth="1"/>
    <col min="8709" max="8709" width="12.140625" customWidth="1"/>
    <col min="8710" max="8710" width="15.140625" customWidth="1"/>
    <col min="8711" max="8711" width="16.28515625" customWidth="1"/>
    <col min="8712" max="8712" width="13.5703125" customWidth="1"/>
    <col min="8713" max="8713" width="13.28515625" customWidth="1"/>
    <col min="8961" max="8961" width="13.7109375" bestFit="1" customWidth="1"/>
    <col min="8962" max="8962" width="0" hidden="1" customWidth="1"/>
    <col min="8963" max="8963" width="5.85546875" customWidth="1"/>
    <col min="8964" max="8964" width="46.85546875" customWidth="1"/>
    <col min="8965" max="8965" width="12.140625" customWidth="1"/>
    <col min="8966" max="8966" width="15.140625" customWidth="1"/>
    <col min="8967" max="8967" width="16.28515625" customWidth="1"/>
    <col min="8968" max="8968" width="13.5703125" customWidth="1"/>
    <col min="8969" max="8969" width="13.28515625" customWidth="1"/>
    <col min="9217" max="9217" width="13.7109375" bestFit="1" customWidth="1"/>
    <col min="9218" max="9218" width="0" hidden="1" customWidth="1"/>
    <col min="9219" max="9219" width="5.85546875" customWidth="1"/>
    <col min="9220" max="9220" width="46.85546875" customWidth="1"/>
    <col min="9221" max="9221" width="12.140625" customWidth="1"/>
    <col min="9222" max="9222" width="15.140625" customWidth="1"/>
    <col min="9223" max="9223" width="16.28515625" customWidth="1"/>
    <col min="9224" max="9224" width="13.5703125" customWidth="1"/>
    <col min="9225" max="9225" width="13.28515625" customWidth="1"/>
    <col min="9473" max="9473" width="13.7109375" bestFit="1" customWidth="1"/>
    <col min="9474" max="9474" width="0" hidden="1" customWidth="1"/>
    <col min="9475" max="9475" width="5.85546875" customWidth="1"/>
    <col min="9476" max="9476" width="46.85546875" customWidth="1"/>
    <col min="9477" max="9477" width="12.140625" customWidth="1"/>
    <col min="9478" max="9478" width="15.140625" customWidth="1"/>
    <col min="9479" max="9479" width="16.28515625" customWidth="1"/>
    <col min="9480" max="9480" width="13.5703125" customWidth="1"/>
    <col min="9481" max="9481" width="13.28515625" customWidth="1"/>
    <col min="9729" max="9729" width="13.7109375" bestFit="1" customWidth="1"/>
    <col min="9730" max="9730" width="0" hidden="1" customWidth="1"/>
    <col min="9731" max="9731" width="5.85546875" customWidth="1"/>
    <col min="9732" max="9732" width="46.85546875" customWidth="1"/>
    <col min="9733" max="9733" width="12.140625" customWidth="1"/>
    <col min="9734" max="9734" width="15.140625" customWidth="1"/>
    <col min="9735" max="9735" width="16.28515625" customWidth="1"/>
    <col min="9736" max="9736" width="13.5703125" customWidth="1"/>
    <col min="9737" max="9737" width="13.28515625" customWidth="1"/>
    <col min="9985" max="9985" width="13.7109375" bestFit="1" customWidth="1"/>
    <col min="9986" max="9986" width="0" hidden="1" customWidth="1"/>
    <col min="9987" max="9987" width="5.85546875" customWidth="1"/>
    <col min="9988" max="9988" width="46.85546875" customWidth="1"/>
    <col min="9989" max="9989" width="12.140625" customWidth="1"/>
    <col min="9990" max="9990" width="15.140625" customWidth="1"/>
    <col min="9991" max="9991" width="16.28515625" customWidth="1"/>
    <col min="9992" max="9992" width="13.5703125" customWidth="1"/>
    <col min="9993" max="9993" width="13.28515625" customWidth="1"/>
    <col min="10241" max="10241" width="13.7109375" bestFit="1" customWidth="1"/>
    <col min="10242" max="10242" width="0" hidden="1" customWidth="1"/>
    <col min="10243" max="10243" width="5.85546875" customWidth="1"/>
    <col min="10244" max="10244" width="46.85546875" customWidth="1"/>
    <col min="10245" max="10245" width="12.140625" customWidth="1"/>
    <col min="10246" max="10246" width="15.140625" customWidth="1"/>
    <col min="10247" max="10247" width="16.28515625" customWidth="1"/>
    <col min="10248" max="10248" width="13.5703125" customWidth="1"/>
    <col min="10249" max="10249" width="13.28515625" customWidth="1"/>
    <col min="10497" max="10497" width="13.7109375" bestFit="1" customWidth="1"/>
    <col min="10498" max="10498" width="0" hidden="1" customWidth="1"/>
    <col min="10499" max="10499" width="5.85546875" customWidth="1"/>
    <col min="10500" max="10500" width="46.85546875" customWidth="1"/>
    <col min="10501" max="10501" width="12.140625" customWidth="1"/>
    <col min="10502" max="10502" width="15.140625" customWidth="1"/>
    <col min="10503" max="10503" width="16.28515625" customWidth="1"/>
    <col min="10504" max="10504" width="13.5703125" customWidth="1"/>
    <col min="10505" max="10505" width="13.28515625" customWidth="1"/>
    <col min="10753" max="10753" width="13.7109375" bestFit="1" customWidth="1"/>
    <col min="10754" max="10754" width="0" hidden="1" customWidth="1"/>
    <col min="10755" max="10755" width="5.85546875" customWidth="1"/>
    <col min="10756" max="10756" width="46.85546875" customWidth="1"/>
    <col min="10757" max="10757" width="12.140625" customWidth="1"/>
    <col min="10758" max="10758" width="15.140625" customWidth="1"/>
    <col min="10759" max="10759" width="16.28515625" customWidth="1"/>
    <col min="10760" max="10760" width="13.5703125" customWidth="1"/>
    <col min="10761" max="10761" width="13.28515625" customWidth="1"/>
    <col min="11009" max="11009" width="13.7109375" bestFit="1" customWidth="1"/>
    <col min="11010" max="11010" width="0" hidden="1" customWidth="1"/>
    <col min="11011" max="11011" width="5.85546875" customWidth="1"/>
    <col min="11012" max="11012" width="46.85546875" customWidth="1"/>
    <col min="11013" max="11013" width="12.140625" customWidth="1"/>
    <col min="11014" max="11014" width="15.140625" customWidth="1"/>
    <col min="11015" max="11015" width="16.28515625" customWidth="1"/>
    <col min="11016" max="11016" width="13.5703125" customWidth="1"/>
    <col min="11017" max="11017" width="13.28515625" customWidth="1"/>
    <col min="11265" max="11265" width="13.7109375" bestFit="1" customWidth="1"/>
    <col min="11266" max="11266" width="0" hidden="1" customWidth="1"/>
    <col min="11267" max="11267" width="5.85546875" customWidth="1"/>
    <col min="11268" max="11268" width="46.85546875" customWidth="1"/>
    <col min="11269" max="11269" width="12.140625" customWidth="1"/>
    <col min="11270" max="11270" width="15.140625" customWidth="1"/>
    <col min="11271" max="11271" width="16.28515625" customWidth="1"/>
    <col min="11272" max="11272" width="13.5703125" customWidth="1"/>
    <col min="11273" max="11273" width="13.28515625" customWidth="1"/>
    <col min="11521" max="11521" width="13.7109375" bestFit="1" customWidth="1"/>
    <col min="11522" max="11522" width="0" hidden="1" customWidth="1"/>
    <col min="11523" max="11523" width="5.85546875" customWidth="1"/>
    <col min="11524" max="11524" width="46.85546875" customWidth="1"/>
    <col min="11525" max="11525" width="12.140625" customWidth="1"/>
    <col min="11526" max="11526" width="15.140625" customWidth="1"/>
    <col min="11527" max="11527" width="16.28515625" customWidth="1"/>
    <col min="11528" max="11528" width="13.5703125" customWidth="1"/>
    <col min="11529" max="11529" width="13.28515625" customWidth="1"/>
    <col min="11777" max="11777" width="13.7109375" bestFit="1" customWidth="1"/>
    <col min="11778" max="11778" width="0" hidden="1" customWidth="1"/>
    <col min="11779" max="11779" width="5.85546875" customWidth="1"/>
    <col min="11780" max="11780" width="46.85546875" customWidth="1"/>
    <col min="11781" max="11781" width="12.140625" customWidth="1"/>
    <col min="11782" max="11782" width="15.140625" customWidth="1"/>
    <col min="11783" max="11783" width="16.28515625" customWidth="1"/>
    <col min="11784" max="11784" width="13.5703125" customWidth="1"/>
    <col min="11785" max="11785" width="13.28515625" customWidth="1"/>
    <col min="12033" max="12033" width="13.7109375" bestFit="1" customWidth="1"/>
    <col min="12034" max="12034" width="0" hidden="1" customWidth="1"/>
    <col min="12035" max="12035" width="5.85546875" customWidth="1"/>
    <col min="12036" max="12036" width="46.85546875" customWidth="1"/>
    <col min="12037" max="12037" width="12.140625" customWidth="1"/>
    <col min="12038" max="12038" width="15.140625" customWidth="1"/>
    <col min="12039" max="12039" width="16.28515625" customWidth="1"/>
    <col min="12040" max="12040" width="13.5703125" customWidth="1"/>
    <col min="12041" max="12041" width="13.28515625" customWidth="1"/>
    <col min="12289" max="12289" width="13.7109375" bestFit="1" customWidth="1"/>
    <col min="12290" max="12290" width="0" hidden="1" customWidth="1"/>
    <col min="12291" max="12291" width="5.85546875" customWidth="1"/>
    <col min="12292" max="12292" width="46.85546875" customWidth="1"/>
    <col min="12293" max="12293" width="12.140625" customWidth="1"/>
    <col min="12294" max="12294" width="15.140625" customWidth="1"/>
    <col min="12295" max="12295" width="16.28515625" customWidth="1"/>
    <col min="12296" max="12296" width="13.5703125" customWidth="1"/>
    <col min="12297" max="12297" width="13.28515625" customWidth="1"/>
    <col min="12545" max="12545" width="13.7109375" bestFit="1" customWidth="1"/>
    <col min="12546" max="12546" width="0" hidden="1" customWidth="1"/>
    <col min="12547" max="12547" width="5.85546875" customWidth="1"/>
    <col min="12548" max="12548" width="46.85546875" customWidth="1"/>
    <col min="12549" max="12549" width="12.140625" customWidth="1"/>
    <col min="12550" max="12550" width="15.140625" customWidth="1"/>
    <col min="12551" max="12551" width="16.28515625" customWidth="1"/>
    <col min="12552" max="12552" width="13.5703125" customWidth="1"/>
    <col min="12553" max="12553" width="13.28515625" customWidth="1"/>
    <col min="12801" max="12801" width="13.7109375" bestFit="1" customWidth="1"/>
    <col min="12802" max="12802" width="0" hidden="1" customWidth="1"/>
    <col min="12803" max="12803" width="5.85546875" customWidth="1"/>
    <col min="12804" max="12804" width="46.85546875" customWidth="1"/>
    <col min="12805" max="12805" width="12.140625" customWidth="1"/>
    <col min="12806" max="12806" width="15.140625" customWidth="1"/>
    <col min="12807" max="12807" width="16.28515625" customWidth="1"/>
    <col min="12808" max="12808" width="13.5703125" customWidth="1"/>
    <col min="12809" max="12809" width="13.28515625" customWidth="1"/>
    <col min="13057" max="13057" width="13.7109375" bestFit="1" customWidth="1"/>
    <col min="13058" max="13058" width="0" hidden="1" customWidth="1"/>
    <col min="13059" max="13059" width="5.85546875" customWidth="1"/>
    <col min="13060" max="13060" width="46.85546875" customWidth="1"/>
    <col min="13061" max="13061" width="12.140625" customWidth="1"/>
    <col min="13062" max="13062" width="15.140625" customWidth="1"/>
    <col min="13063" max="13063" width="16.28515625" customWidth="1"/>
    <col min="13064" max="13064" width="13.5703125" customWidth="1"/>
    <col min="13065" max="13065" width="13.28515625" customWidth="1"/>
    <col min="13313" max="13313" width="13.7109375" bestFit="1" customWidth="1"/>
    <col min="13314" max="13314" width="0" hidden="1" customWidth="1"/>
    <col min="13315" max="13315" width="5.85546875" customWidth="1"/>
    <col min="13316" max="13316" width="46.85546875" customWidth="1"/>
    <col min="13317" max="13317" width="12.140625" customWidth="1"/>
    <col min="13318" max="13318" width="15.140625" customWidth="1"/>
    <col min="13319" max="13319" width="16.28515625" customWidth="1"/>
    <col min="13320" max="13320" width="13.5703125" customWidth="1"/>
    <col min="13321" max="13321" width="13.28515625" customWidth="1"/>
    <col min="13569" max="13569" width="13.7109375" bestFit="1" customWidth="1"/>
    <col min="13570" max="13570" width="0" hidden="1" customWidth="1"/>
    <col min="13571" max="13571" width="5.85546875" customWidth="1"/>
    <col min="13572" max="13572" width="46.85546875" customWidth="1"/>
    <col min="13573" max="13573" width="12.140625" customWidth="1"/>
    <col min="13574" max="13574" width="15.140625" customWidth="1"/>
    <col min="13575" max="13575" width="16.28515625" customWidth="1"/>
    <col min="13576" max="13576" width="13.5703125" customWidth="1"/>
    <col min="13577" max="13577" width="13.28515625" customWidth="1"/>
    <col min="13825" max="13825" width="13.7109375" bestFit="1" customWidth="1"/>
    <col min="13826" max="13826" width="0" hidden="1" customWidth="1"/>
    <col min="13827" max="13827" width="5.85546875" customWidth="1"/>
    <col min="13828" max="13828" width="46.85546875" customWidth="1"/>
    <col min="13829" max="13829" width="12.140625" customWidth="1"/>
    <col min="13830" max="13830" width="15.140625" customWidth="1"/>
    <col min="13831" max="13831" width="16.28515625" customWidth="1"/>
    <col min="13832" max="13832" width="13.5703125" customWidth="1"/>
    <col min="13833" max="13833" width="13.28515625" customWidth="1"/>
    <col min="14081" max="14081" width="13.7109375" bestFit="1" customWidth="1"/>
    <col min="14082" max="14082" width="0" hidden="1" customWidth="1"/>
    <col min="14083" max="14083" width="5.85546875" customWidth="1"/>
    <col min="14084" max="14084" width="46.85546875" customWidth="1"/>
    <col min="14085" max="14085" width="12.140625" customWidth="1"/>
    <col min="14086" max="14086" width="15.140625" customWidth="1"/>
    <col min="14087" max="14087" width="16.28515625" customWidth="1"/>
    <col min="14088" max="14088" width="13.5703125" customWidth="1"/>
    <col min="14089" max="14089" width="13.28515625" customWidth="1"/>
    <col min="14337" max="14337" width="13.7109375" bestFit="1" customWidth="1"/>
    <col min="14338" max="14338" width="0" hidden="1" customWidth="1"/>
    <col min="14339" max="14339" width="5.85546875" customWidth="1"/>
    <col min="14340" max="14340" width="46.85546875" customWidth="1"/>
    <col min="14341" max="14341" width="12.140625" customWidth="1"/>
    <col min="14342" max="14342" width="15.140625" customWidth="1"/>
    <col min="14343" max="14343" width="16.28515625" customWidth="1"/>
    <col min="14344" max="14344" width="13.5703125" customWidth="1"/>
    <col min="14345" max="14345" width="13.28515625" customWidth="1"/>
    <col min="14593" max="14593" width="13.7109375" bestFit="1" customWidth="1"/>
    <col min="14594" max="14594" width="0" hidden="1" customWidth="1"/>
    <col min="14595" max="14595" width="5.85546875" customWidth="1"/>
    <col min="14596" max="14596" width="46.85546875" customWidth="1"/>
    <col min="14597" max="14597" width="12.140625" customWidth="1"/>
    <col min="14598" max="14598" width="15.140625" customWidth="1"/>
    <col min="14599" max="14599" width="16.28515625" customWidth="1"/>
    <col min="14600" max="14600" width="13.5703125" customWidth="1"/>
    <col min="14601" max="14601" width="13.28515625" customWidth="1"/>
    <col min="14849" max="14849" width="13.7109375" bestFit="1" customWidth="1"/>
    <col min="14850" max="14850" width="0" hidden="1" customWidth="1"/>
    <col min="14851" max="14851" width="5.85546875" customWidth="1"/>
    <col min="14852" max="14852" width="46.85546875" customWidth="1"/>
    <col min="14853" max="14853" width="12.140625" customWidth="1"/>
    <col min="14854" max="14854" width="15.140625" customWidth="1"/>
    <col min="14855" max="14855" width="16.28515625" customWidth="1"/>
    <col min="14856" max="14856" width="13.5703125" customWidth="1"/>
    <col min="14857" max="14857" width="13.28515625" customWidth="1"/>
    <col min="15105" max="15105" width="13.7109375" bestFit="1" customWidth="1"/>
    <col min="15106" max="15106" width="0" hidden="1" customWidth="1"/>
    <col min="15107" max="15107" width="5.85546875" customWidth="1"/>
    <col min="15108" max="15108" width="46.85546875" customWidth="1"/>
    <col min="15109" max="15109" width="12.140625" customWidth="1"/>
    <col min="15110" max="15110" width="15.140625" customWidth="1"/>
    <col min="15111" max="15111" width="16.28515625" customWidth="1"/>
    <col min="15112" max="15112" width="13.5703125" customWidth="1"/>
    <col min="15113" max="15113" width="13.28515625" customWidth="1"/>
    <col min="15361" max="15361" width="13.7109375" bestFit="1" customWidth="1"/>
    <col min="15362" max="15362" width="0" hidden="1" customWidth="1"/>
    <col min="15363" max="15363" width="5.85546875" customWidth="1"/>
    <col min="15364" max="15364" width="46.85546875" customWidth="1"/>
    <col min="15365" max="15365" width="12.140625" customWidth="1"/>
    <col min="15366" max="15366" width="15.140625" customWidth="1"/>
    <col min="15367" max="15367" width="16.28515625" customWidth="1"/>
    <col min="15368" max="15368" width="13.5703125" customWidth="1"/>
    <col min="15369" max="15369" width="13.28515625" customWidth="1"/>
    <col min="15617" max="15617" width="13.7109375" bestFit="1" customWidth="1"/>
    <col min="15618" max="15618" width="0" hidden="1" customWidth="1"/>
    <col min="15619" max="15619" width="5.85546875" customWidth="1"/>
    <col min="15620" max="15620" width="46.85546875" customWidth="1"/>
    <col min="15621" max="15621" width="12.140625" customWidth="1"/>
    <col min="15622" max="15622" width="15.140625" customWidth="1"/>
    <col min="15623" max="15623" width="16.28515625" customWidth="1"/>
    <col min="15624" max="15624" width="13.5703125" customWidth="1"/>
    <col min="15625" max="15625" width="13.28515625" customWidth="1"/>
    <col min="15873" max="15873" width="13.7109375" bestFit="1" customWidth="1"/>
    <col min="15874" max="15874" width="0" hidden="1" customWidth="1"/>
    <col min="15875" max="15875" width="5.85546875" customWidth="1"/>
    <col min="15876" max="15876" width="46.85546875" customWidth="1"/>
    <col min="15877" max="15877" width="12.140625" customWidth="1"/>
    <col min="15878" max="15878" width="15.140625" customWidth="1"/>
    <col min="15879" max="15879" width="16.28515625" customWidth="1"/>
    <col min="15880" max="15880" width="13.5703125" customWidth="1"/>
    <col min="15881" max="15881" width="13.28515625" customWidth="1"/>
    <col min="16129" max="16129" width="13.7109375" bestFit="1" customWidth="1"/>
    <col min="16130" max="16130" width="0" hidden="1" customWidth="1"/>
    <col min="16131" max="16131" width="5.85546875" customWidth="1"/>
    <col min="16132" max="16132" width="46.85546875" customWidth="1"/>
    <col min="16133" max="16133" width="12.140625" customWidth="1"/>
    <col min="16134" max="16134" width="15.140625" customWidth="1"/>
    <col min="16135" max="16135" width="16.28515625" customWidth="1"/>
    <col min="16136" max="16136" width="13.5703125" customWidth="1"/>
    <col min="16137" max="16137" width="13.28515625" customWidth="1"/>
  </cols>
  <sheetData>
    <row r="1" spans="1:11" ht="23.25" customHeight="1" x14ac:dyDescent="0.35">
      <c r="A1" s="67" t="s">
        <v>0</v>
      </c>
      <c r="B1" s="67"/>
      <c r="C1" s="67"/>
      <c r="D1" s="67"/>
      <c r="E1" s="67"/>
      <c r="F1" s="67"/>
      <c r="G1" s="67"/>
      <c r="H1" s="67"/>
      <c r="I1" s="67"/>
    </row>
    <row r="2" spans="1:11" ht="15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</row>
    <row r="3" spans="1:11" ht="15.75" customHeigh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68"/>
    </row>
    <row r="4" spans="1:11" ht="15" customHeight="1" x14ac:dyDescent="0.25">
      <c r="A4" s="69" t="s">
        <v>3</v>
      </c>
      <c r="B4" s="69"/>
      <c r="C4" s="69"/>
      <c r="D4" s="69"/>
      <c r="E4" s="69"/>
      <c r="F4" s="69"/>
      <c r="G4" s="69"/>
      <c r="H4" s="69"/>
      <c r="I4" s="69"/>
    </row>
    <row r="5" spans="1:11" ht="15.75" customHeight="1" x14ac:dyDescent="0.25">
      <c r="B5" s="70" t="s">
        <v>4</v>
      </c>
      <c r="C5" s="70"/>
      <c r="D5" s="70"/>
      <c r="E5" s="70"/>
      <c r="F5" s="70"/>
      <c r="G5" s="2"/>
    </row>
    <row r="6" spans="1:11" ht="31.5" customHeight="1" x14ac:dyDescent="0.25">
      <c r="A6" s="4" t="s">
        <v>5</v>
      </c>
      <c r="B6" s="5"/>
      <c r="C6" s="5"/>
      <c r="D6" s="6" t="s">
        <v>6</v>
      </c>
      <c r="E6" s="6" t="s">
        <v>7</v>
      </c>
      <c r="F6" s="6" t="s">
        <v>8</v>
      </c>
      <c r="G6" s="6" t="s">
        <v>9</v>
      </c>
      <c r="H6" s="7" t="s">
        <v>10</v>
      </c>
      <c r="I6" s="7" t="s">
        <v>11</v>
      </c>
      <c r="K6" s="8"/>
    </row>
    <row r="7" spans="1:11" s="13" customFormat="1" ht="15.75" customHeight="1" x14ac:dyDescent="0.25">
      <c r="A7" s="9" t="s">
        <v>12</v>
      </c>
      <c r="B7" s="10"/>
      <c r="C7" s="10"/>
      <c r="D7" s="11" t="s">
        <v>13</v>
      </c>
      <c r="E7" s="11" t="s">
        <v>14</v>
      </c>
      <c r="F7" s="11" t="s">
        <v>15</v>
      </c>
      <c r="G7" s="11" t="s">
        <v>16</v>
      </c>
      <c r="H7" s="12" t="s">
        <v>17</v>
      </c>
      <c r="I7" s="12" t="s">
        <v>18</v>
      </c>
    </row>
    <row r="8" spans="1:11" s="16" customFormat="1" ht="16.5" customHeight="1" thickBot="1" x14ac:dyDescent="0.3">
      <c r="A8" s="14" t="s">
        <v>19</v>
      </c>
      <c r="B8" s="14" t="s">
        <v>20</v>
      </c>
      <c r="C8" s="14"/>
      <c r="D8" s="14"/>
      <c r="E8" s="15"/>
      <c r="F8" s="14"/>
      <c r="G8" s="15"/>
      <c r="H8" s="14"/>
      <c r="I8" s="14"/>
    </row>
    <row r="9" spans="1:11" s="16" customFormat="1" ht="15.75" customHeight="1" x14ac:dyDescent="0.25">
      <c r="A9" s="17"/>
      <c r="B9" s="17" t="s">
        <v>21</v>
      </c>
      <c r="C9" s="17"/>
      <c r="D9" s="17"/>
      <c r="E9" s="18"/>
      <c r="F9" s="17"/>
      <c r="G9" s="18"/>
      <c r="H9" s="17"/>
      <c r="I9" s="17"/>
    </row>
    <row r="10" spans="1:11" ht="15" customHeight="1" x14ac:dyDescent="0.25">
      <c r="A10" s="3" t="s">
        <v>22</v>
      </c>
      <c r="B10" s="19" t="s">
        <v>23</v>
      </c>
      <c r="D10" s="20" t="s">
        <v>24</v>
      </c>
      <c r="E10" s="21">
        <v>1</v>
      </c>
      <c r="F10" s="22">
        <v>3500</v>
      </c>
      <c r="G10" s="23" t="s">
        <v>25</v>
      </c>
      <c r="H10" s="22">
        <v>3500</v>
      </c>
      <c r="I10" s="22">
        <v>3500</v>
      </c>
    </row>
    <row r="11" spans="1:11" ht="15" customHeight="1" x14ac:dyDescent="0.25">
      <c r="A11" s="3" t="s">
        <v>26</v>
      </c>
      <c r="B11" s="19" t="s">
        <v>27</v>
      </c>
      <c r="D11" s="20" t="s">
        <v>28</v>
      </c>
      <c r="E11" s="21">
        <v>1</v>
      </c>
      <c r="F11" s="22">
        <v>3600</v>
      </c>
      <c r="G11" s="23" t="s">
        <v>25</v>
      </c>
      <c r="H11" s="22">
        <v>3600</v>
      </c>
      <c r="I11" s="22">
        <v>3600</v>
      </c>
    </row>
    <row r="12" spans="1:11" ht="15" customHeight="1" x14ac:dyDescent="0.25">
      <c r="A12" s="3" t="s">
        <v>29</v>
      </c>
      <c r="B12" s="19" t="s">
        <v>30</v>
      </c>
      <c r="D12" s="20" t="s">
        <v>31</v>
      </c>
      <c r="E12" s="21">
        <v>1</v>
      </c>
      <c r="F12" s="24">
        <v>90000</v>
      </c>
      <c r="G12" s="23" t="s">
        <v>25</v>
      </c>
      <c r="H12" s="24">
        <v>90000</v>
      </c>
      <c r="I12" s="24">
        <v>90000</v>
      </c>
    </row>
    <row r="13" spans="1:11" ht="15" customHeight="1" x14ac:dyDescent="0.25">
      <c r="A13" s="3" t="s">
        <v>32</v>
      </c>
      <c r="B13" s="19" t="s">
        <v>33</v>
      </c>
      <c r="D13" s="20" t="s">
        <v>34</v>
      </c>
      <c r="E13" s="21">
        <v>1</v>
      </c>
      <c r="F13" s="24">
        <v>2550</v>
      </c>
      <c r="G13" s="23" t="s">
        <v>25</v>
      </c>
      <c r="H13" s="24">
        <v>2550</v>
      </c>
      <c r="I13" s="24">
        <v>2550</v>
      </c>
    </row>
    <row r="14" spans="1:11" ht="15" customHeight="1" x14ac:dyDescent="0.25">
      <c r="A14" s="3" t="s">
        <v>35</v>
      </c>
      <c r="B14" s="19" t="s">
        <v>36</v>
      </c>
      <c r="D14" s="20" t="s">
        <v>37</v>
      </c>
      <c r="E14" s="21">
        <v>1</v>
      </c>
      <c r="F14" s="24">
        <v>2399</v>
      </c>
      <c r="G14" s="23" t="s">
        <v>25</v>
      </c>
      <c r="H14" s="24">
        <v>2399</v>
      </c>
      <c r="I14" s="24">
        <v>2399</v>
      </c>
    </row>
    <row r="15" spans="1:11" ht="15" customHeight="1" x14ac:dyDescent="0.25">
      <c r="A15" s="3" t="s">
        <v>38</v>
      </c>
      <c r="B15" s="19" t="s">
        <v>39</v>
      </c>
      <c r="D15" s="20" t="s">
        <v>40</v>
      </c>
      <c r="E15" s="21">
        <v>1</v>
      </c>
      <c r="F15" s="22">
        <v>200</v>
      </c>
      <c r="G15" s="23" t="s">
        <v>25</v>
      </c>
      <c r="H15" s="22">
        <v>200</v>
      </c>
      <c r="I15" s="22">
        <v>200</v>
      </c>
    </row>
    <row r="16" spans="1:11" ht="15" customHeight="1" x14ac:dyDescent="0.25">
      <c r="A16" s="3" t="s">
        <v>41</v>
      </c>
      <c r="B16" s="19" t="s">
        <v>42</v>
      </c>
      <c r="D16" s="20" t="s">
        <v>43</v>
      </c>
      <c r="E16" s="21">
        <v>1</v>
      </c>
      <c r="F16" s="22">
        <v>600</v>
      </c>
      <c r="G16" s="23" t="s">
        <v>25</v>
      </c>
      <c r="H16" s="22">
        <v>600</v>
      </c>
      <c r="I16" s="22">
        <v>600</v>
      </c>
    </row>
    <row r="17" spans="1:11" ht="15" customHeight="1" x14ac:dyDescent="0.25">
      <c r="A17" s="25" t="s">
        <v>44</v>
      </c>
      <c r="B17" s="19" t="s">
        <v>45</v>
      </c>
      <c r="C17" s="26"/>
      <c r="D17" s="27" t="s">
        <v>46</v>
      </c>
      <c r="E17" s="28">
        <v>1</v>
      </c>
      <c r="F17" s="29">
        <v>600</v>
      </c>
      <c r="G17" s="30" t="s">
        <v>25</v>
      </c>
      <c r="H17" s="29">
        <v>600</v>
      </c>
      <c r="I17" s="29">
        <v>600</v>
      </c>
      <c r="K17" s="31"/>
    </row>
    <row r="18" spans="1:11" ht="15" customHeight="1" x14ac:dyDescent="0.25">
      <c r="D18" s="32" t="s">
        <v>47</v>
      </c>
      <c r="E18" s="33">
        <f>SUM(E10:E17)</f>
        <v>8</v>
      </c>
      <c r="H18" s="34">
        <f>SUM(H10:H17)</f>
        <v>103449</v>
      </c>
      <c r="I18" s="34">
        <f>SUM(I10:I17)</f>
        <v>103449</v>
      </c>
    </row>
    <row r="19" spans="1:11" s="16" customFormat="1" ht="16.5" customHeight="1" thickBot="1" x14ac:dyDescent="0.3">
      <c r="A19" s="14" t="s">
        <v>19</v>
      </c>
      <c r="B19" s="14"/>
      <c r="C19" s="14"/>
      <c r="D19" s="35"/>
      <c r="E19" s="36"/>
      <c r="F19" s="14"/>
      <c r="G19" s="15"/>
      <c r="H19" s="14"/>
      <c r="I19" s="14"/>
    </row>
    <row r="20" spans="1:11" s="16" customFormat="1" ht="15.75" customHeight="1" x14ac:dyDescent="0.25">
      <c r="A20" s="17"/>
      <c r="B20" s="17" t="s">
        <v>48</v>
      </c>
      <c r="C20" s="17"/>
      <c r="D20" s="37"/>
      <c r="E20" s="38"/>
      <c r="F20" s="17"/>
      <c r="G20" s="18"/>
      <c r="H20" s="17"/>
      <c r="I20" s="17"/>
    </row>
    <row r="21" spans="1:11" ht="15" customHeight="1" x14ac:dyDescent="0.25">
      <c r="A21" s="3" t="s">
        <v>49</v>
      </c>
      <c r="B21" s="19" t="s">
        <v>50</v>
      </c>
      <c r="D21" s="20" t="s">
        <v>51</v>
      </c>
      <c r="E21" s="21">
        <v>1</v>
      </c>
      <c r="F21" s="22">
        <v>800</v>
      </c>
      <c r="G21" s="23" t="s">
        <v>25</v>
      </c>
      <c r="H21" s="22">
        <v>800</v>
      </c>
      <c r="I21" s="22">
        <v>800</v>
      </c>
    </row>
    <row r="22" spans="1:11" ht="15" customHeight="1" x14ac:dyDescent="0.25">
      <c r="A22" s="3" t="s">
        <v>52</v>
      </c>
      <c r="B22" s="19" t="s">
        <v>53</v>
      </c>
      <c r="D22" s="20" t="s">
        <v>54</v>
      </c>
      <c r="E22" s="21">
        <v>1</v>
      </c>
      <c r="F22" s="22">
        <v>800</v>
      </c>
      <c r="G22" s="23" t="s">
        <v>25</v>
      </c>
      <c r="H22" s="22">
        <v>800</v>
      </c>
      <c r="I22" s="22">
        <v>800</v>
      </c>
    </row>
    <row r="23" spans="1:11" ht="15" customHeight="1" x14ac:dyDescent="0.25">
      <c r="A23" s="3" t="s">
        <v>55</v>
      </c>
      <c r="B23" s="19" t="s">
        <v>56</v>
      </c>
      <c r="D23" s="20" t="s">
        <v>54</v>
      </c>
      <c r="E23" s="21">
        <v>1</v>
      </c>
      <c r="F23" s="22">
        <v>800</v>
      </c>
      <c r="G23" s="23" t="s">
        <v>25</v>
      </c>
      <c r="H23" s="22">
        <v>800</v>
      </c>
      <c r="I23" s="22">
        <v>800</v>
      </c>
    </row>
    <row r="24" spans="1:11" ht="15" customHeight="1" x14ac:dyDescent="0.25">
      <c r="A24" s="3" t="s">
        <v>57</v>
      </c>
      <c r="B24" s="19" t="s">
        <v>58</v>
      </c>
      <c r="D24" s="20" t="s">
        <v>51</v>
      </c>
      <c r="E24" s="21">
        <v>1</v>
      </c>
      <c r="F24" s="22">
        <v>2900</v>
      </c>
      <c r="G24" s="23" t="s">
        <v>25</v>
      </c>
      <c r="H24" s="22">
        <v>2900</v>
      </c>
      <c r="I24" s="22">
        <v>2900</v>
      </c>
    </row>
    <row r="25" spans="1:11" ht="15" customHeight="1" x14ac:dyDescent="0.25">
      <c r="A25" s="3" t="s">
        <v>59</v>
      </c>
      <c r="B25" s="19" t="s">
        <v>60</v>
      </c>
      <c r="D25" s="20" t="s">
        <v>51</v>
      </c>
      <c r="E25" s="21">
        <v>1</v>
      </c>
      <c r="F25" s="22">
        <v>2900</v>
      </c>
      <c r="G25" s="23" t="s">
        <v>25</v>
      </c>
      <c r="H25" s="22">
        <v>2900</v>
      </c>
      <c r="I25" s="22">
        <v>2900</v>
      </c>
    </row>
    <row r="26" spans="1:11" ht="15" customHeight="1" x14ac:dyDescent="0.25">
      <c r="A26" s="3" t="s">
        <v>61</v>
      </c>
      <c r="B26" s="19" t="s">
        <v>62</v>
      </c>
      <c r="D26" s="20" t="s">
        <v>54</v>
      </c>
      <c r="E26" s="21">
        <v>1</v>
      </c>
      <c r="F26" s="22">
        <v>800</v>
      </c>
      <c r="G26" s="23" t="s">
        <v>25</v>
      </c>
      <c r="H26" s="22">
        <v>800</v>
      </c>
      <c r="I26" s="22">
        <v>800</v>
      </c>
    </row>
    <row r="27" spans="1:11" ht="15" customHeight="1" x14ac:dyDescent="0.25">
      <c r="A27" s="3" t="s">
        <v>63</v>
      </c>
      <c r="B27" s="19" t="s">
        <v>64</v>
      </c>
      <c r="D27" s="20" t="s">
        <v>65</v>
      </c>
      <c r="E27" s="21">
        <v>1</v>
      </c>
      <c r="F27" s="22">
        <v>500</v>
      </c>
      <c r="G27" s="23" t="s">
        <v>25</v>
      </c>
      <c r="H27" s="22">
        <v>500</v>
      </c>
      <c r="I27" s="22">
        <v>500</v>
      </c>
    </row>
    <row r="28" spans="1:11" ht="15" customHeight="1" x14ac:dyDescent="0.25">
      <c r="A28" s="3" t="s">
        <v>66</v>
      </c>
      <c r="B28" s="19" t="s">
        <v>67</v>
      </c>
      <c r="D28" s="20" t="s">
        <v>65</v>
      </c>
      <c r="E28" s="21">
        <v>1</v>
      </c>
      <c r="F28" s="22">
        <v>500</v>
      </c>
      <c r="G28" s="23" t="s">
        <v>25</v>
      </c>
      <c r="H28" s="22">
        <v>500</v>
      </c>
      <c r="I28" s="22">
        <v>500</v>
      </c>
    </row>
    <row r="29" spans="1:11" ht="15" customHeight="1" x14ac:dyDescent="0.25">
      <c r="A29" s="3" t="s">
        <v>68</v>
      </c>
      <c r="B29" s="19" t="s">
        <v>69</v>
      </c>
      <c r="D29" s="20" t="s">
        <v>65</v>
      </c>
      <c r="E29" s="21">
        <v>1</v>
      </c>
      <c r="F29" s="22">
        <v>500</v>
      </c>
      <c r="G29" s="23" t="s">
        <v>25</v>
      </c>
      <c r="H29" s="22">
        <v>500</v>
      </c>
      <c r="I29" s="22">
        <v>500</v>
      </c>
    </row>
    <row r="30" spans="1:11" ht="15" customHeight="1" x14ac:dyDescent="0.25">
      <c r="A30" s="3" t="s">
        <v>70</v>
      </c>
      <c r="B30" s="19" t="s">
        <v>71</v>
      </c>
      <c r="D30" s="20" t="s">
        <v>65</v>
      </c>
      <c r="E30" s="21">
        <v>1</v>
      </c>
      <c r="F30" s="22">
        <v>500</v>
      </c>
      <c r="G30" s="23" t="s">
        <v>25</v>
      </c>
      <c r="H30" s="22">
        <v>500</v>
      </c>
      <c r="I30" s="22">
        <v>500</v>
      </c>
    </row>
    <row r="31" spans="1:11" ht="15" customHeight="1" x14ac:dyDescent="0.25">
      <c r="A31" s="3" t="s">
        <v>72</v>
      </c>
      <c r="B31" s="19" t="s">
        <v>73</v>
      </c>
      <c r="D31" s="20" t="s">
        <v>65</v>
      </c>
      <c r="E31" s="21">
        <v>1</v>
      </c>
      <c r="F31" s="22">
        <v>500</v>
      </c>
      <c r="G31" s="23" t="s">
        <v>25</v>
      </c>
      <c r="H31" s="22">
        <v>500</v>
      </c>
      <c r="I31" s="22">
        <v>500</v>
      </c>
    </row>
    <row r="32" spans="1:11" ht="15" customHeight="1" x14ac:dyDescent="0.25">
      <c r="A32" s="3" t="s">
        <v>74</v>
      </c>
      <c r="B32" s="39" t="s">
        <v>75</v>
      </c>
      <c r="D32" s="20" t="s">
        <v>65</v>
      </c>
      <c r="E32" s="21">
        <v>1</v>
      </c>
      <c r="F32" s="22">
        <v>500</v>
      </c>
      <c r="G32" s="23" t="s">
        <v>25</v>
      </c>
      <c r="H32" s="22">
        <v>500</v>
      </c>
      <c r="I32" s="22">
        <v>500</v>
      </c>
    </row>
    <row r="33" spans="1:9" ht="15" customHeight="1" x14ac:dyDescent="0.25">
      <c r="A33" s="3" t="s">
        <v>76</v>
      </c>
      <c r="B33" s="19" t="s">
        <v>77</v>
      </c>
      <c r="D33" s="20" t="s">
        <v>65</v>
      </c>
      <c r="E33" s="21">
        <v>1</v>
      </c>
      <c r="F33" s="22">
        <v>500</v>
      </c>
      <c r="G33" s="23" t="s">
        <v>25</v>
      </c>
      <c r="H33" s="22">
        <v>500</v>
      </c>
      <c r="I33" s="22">
        <v>500</v>
      </c>
    </row>
    <row r="34" spans="1:9" ht="15" customHeight="1" x14ac:dyDescent="0.25">
      <c r="A34" s="3" t="s">
        <v>78</v>
      </c>
      <c r="B34" s="19" t="s">
        <v>79</v>
      </c>
      <c r="D34" s="20" t="s">
        <v>65</v>
      </c>
      <c r="E34" s="21">
        <v>1</v>
      </c>
      <c r="F34" s="22">
        <v>500</v>
      </c>
      <c r="G34" s="23" t="s">
        <v>25</v>
      </c>
      <c r="H34" s="22">
        <v>500</v>
      </c>
      <c r="I34" s="22">
        <v>500</v>
      </c>
    </row>
    <row r="35" spans="1:9" ht="15" customHeight="1" x14ac:dyDescent="0.25">
      <c r="A35" s="3" t="s">
        <v>80</v>
      </c>
      <c r="B35" s="19" t="s">
        <v>81</v>
      </c>
      <c r="D35" s="20" t="s">
        <v>65</v>
      </c>
      <c r="E35" s="21">
        <v>1</v>
      </c>
      <c r="F35" s="22">
        <v>800</v>
      </c>
      <c r="G35" s="23" t="s">
        <v>25</v>
      </c>
      <c r="H35" s="22">
        <v>800</v>
      </c>
      <c r="I35" s="22">
        <v>800</v>
      </c>
    </row>
    <row r="36" spans="1:9" ht="15" customHeight="1" x14ac:dyDescent="0.25">
      <c r="A36" s="3" t="s">
        <v>82</v>
      </c>
      <c r="B36" s="19" t="s">
        <v>83</v>
      </c>
      <c r="D36" s="20" t="s">
        <v>65</v>
      </c>
      <c r="E36" s="21">
        <v>1</v>
      </c>
      <c r="F36" s="22">
        <v>500</v>
      </c>
      <c r="G36" s="23" t="s">
        <v>25</v>
      </c>
      <c r="H36" s="22">
        <v>500</v>
      </c>
      <c r="I36" s="22">
        <v>500</v>
      </c>
    </row>
    <row r="37" spans="1:9" ht="15" customHeight="1" x14ac:dyDescent="0.25">
      <c r="A37" s="3" t="s">
        <v>84</v>
      </c>
      <c r="B37" s="19" t="s">
        <v>85</v>
      </c>
      <c r="D37" s="20" t="s">
        <v>65</v>
      </c>
      <c r="E37" s="21">
        <v>1</v>
      </c>
      <c r="F37" s="22">
        <v>800</v>
      </c>
      <c r="G37" s="23" t="s">
        <v>25</v>
      </c>
      <c r="H37" s="22">
        <v>800</v>
      </c>
      <c r="I37" s="22">
        <v>800</v>
      </c>
    </row>
    <row r="38" spans="1:9" ht="15" customHeight="1" x14ac:dyDescent="0.25">
      <c r="A38" s="3" t="s">
        <v>86</v>
      </c>
      <c r="B38" s="19" t="s">
        <v>87</v>
      </c>
      <c r="D38" s="20" t="s">
        <v>65</v>
      </c>
      <c r="E38" s="21">
        <v>1</v>
      </c>
      <c r="F38" s="22">
        <v>500</v>
      </c>
      <c r="G38" s="23" t="s">
        <v>25</v>
      </c>
      <c r="H38" s="22">
        <v>500</v>
      </c>
      <c r="I38" s="22">
        <v>500</v>
      </c>
    </row>
    <row r="39" spans="1:9" ht="15" customHeight="1" x14ac:dyDescent="0.25">
      <c r="A39" s="3" t="s">
        <v>88</v>
      </c>
      <c r="B39" s="19" t="s">
        <v>89</v>
      </c>
      <c r="D39" s="20" t="s">
        <v>90</v>
      </c>
      <c r="E39" s="21">
        <v>1</v>
      </c>
      <c r="F39" s="22">
        <v>500</v>
      </c>
      <c r="G39" s="23" t="s">
        <v>25</v>
      </c>
      <c r="H39" s="22">
        <v>500</v>
      </c>
      <c r="I39" s="22">
        <v>500</v>
      </c>
    </row>
    <row r="40" spans="1:9" ht="15" customHeight="1" x14ac:dyDescent="0.25">
      <c r="A40" s="3" t="s">
        <v>91</v>
      </c>
      <c r="B40" s="19" t="s">
        <v>92</v>
      </c>
      <c r="D40" s="20" t="s">
        <v>65</v>
      </c>
      <c r="E40" s="21">
        <v>1</v>
      </c>
      <c r="F40" s="22">
        <v>500</v>
      </c>
      <c r="G40" s="23" t="s">
        <v>25</v>
      </c>
      <c r="H40" s="22">
        <v>500</v>
      </c>
      <c r="I40" s="22">
        <v>500</v>
      </c>
    </row>
    <row r="41" spans="1:9" ht="15" customHeight="1" x14ac:dyDescent="0.25">
      <c r="A41" s="3" t="s">
        <v>93</v>
      </c>
      <c r="B41" s="19" t="s">
        <v>94</v>
      </c>
      <c r="D41" s="20" t="s">
        <v>65</v>
      </c>
      <c r="E41" s="21">
        <v>1</v>
      </c>
      <c r="F41" s="22">
        <v>500</v>
      </c>
      <c r="G41" s="23" t="s">
        <v>25</v>
      </c>
      <c r="H41" s="22">
        <v>500</v>
      </c>
      <c r="I41" s="22">
        <v>500</v>
      </c>
    </row>
    <row r="42" spans="1:9" ht="15" customHeight="1" x14ac:dyDescent="0.25">
      <c r="A42" s="3" t="s">
        <v>95</v>
      </c>
      <c r="B42" s="19" t="s">
        <v>96</v>
      </c>
      <c r="D42" s="20" t="s">
        <v>65</v>
      </c>
      <c r="E42" s="21">
        <v>1</v>
      </c>
      <c r="F42" s="22">
        <v>450</v>
      </c>
      <c r="G42" s="23" t="s">
        <v>25</v>
      </c>
      <c r="H42" s="22">
        <v>450</v>
      </c>
      <c r="I42" s="22">
        <v>450</v>
      </c>
    </row>
    <row r="43" spans="1:9" ht="15" customHeight="1" x14ac:dyDescent="0.25">
      <c r="A43" s="3" t="s">
        <v>97</v>
      </c>
      <c r="B43" s="19" t="s">
        <v>98</v>
      </c>
      <c r="D43" s="20" t="s">
        <v>65</v>
      </c>
      <c r="E43" s="21">
        <v>1</v>
      </c>
      <c r="F43" s="22">
        <v>500</v>
      </c>
      <c r="G43" s="23" t="s">
        <v>25</v>
      </c>
      <c r="H43" s="22">
        <v>500</v>
      </c>
      <c r="I43" s="22">
        <v>500</v>
      </c>
    </row>
    <row r="44" spans="1:9" ht="15" customHeight="1" x14ac:dyDescent="0.25">
      <c r="A44" s="3" t="s">
        <v>99</v>
      </c>
      <c r="B44" s="19" t="s">
        <v>100</v>
      </c>
      <c r="D44" s="20" t="s">
        <v>65</v>
      </c>
      <c r="E44" s="21">
        <v>1</v>
      </c>
      <c r="F44" s="22">
        <v>500</v>
      </c>
      <c r="G44" s="23" t="s">
        <v>25</v>
      </c>
      <c r="H44" s="22">
        <v>500</v>
      </c>
      <c r="I44" s="22">
        <v>500</v>
      </c>
    </row>
    <row r="45" spans="1:9" ht="15" customHeight="1" x14ac:dyDescent="0.25">
      <c r="A45" s="3" t="s">
        <v>101</v>
      </c>
      <c r="B45" s="19" t="s">
        <v>102</v>
      </c>
      <c r="D45" s="20" t="s">
        <v>65</v>
      </c>
      <c r="E45" s="21">
        <v>1</v>
      </c>
      <c r="F45" s="22">
        <v>500</v>
      </c>
      <c r="G45" s="23" t="s">
        <v>25</v>
      </c>
      <c r="H45" s="22">
        <v>500</v>
      </c>
      <c r="I45" s="22">
        <v>500</v>
      </c>
    </row>
    <row r="46" spans="1:9" ht="15" customHeight="1" x14ac:dyDescent="0.25">
      <c r="A46" s="3" t="s">
        <v>103</v>
      </c>
      <c r="B46" s="19" t="s">
        <v>104</v>
      </c>
      <c r="D46" s="20" t="s">
        <v>65</v>
      </c>
      <c r="E46" s="21">
        <v>1</v>
      </c>
      <c r="F46" s="22">
        <v>500</v>
      </c>
      <c r="G46" s="23" t="s">
        <v>25</v>
      </c>
      <c r="H46" s="22">
        <v>500</v>
      </c>
      <c r="I46" s="22">
        <v>500</v>
      </c>
    </row>
    <row r="47" spans="1:9" ht="15" customHeight="1" x14ac:dyDescent="0.25">
      <c r="A47" s="3" t="s">
        <v>105</v>
      </c>
      <c r="B47" s="19" t="s">
        <v>106</v>
      </c>
      <c r="D47" s="20" t="s">
        <v>65</v>
      </c>
      <c r="E47" s="21">
        <v>1</v>
      </c>
      <c r="F47" s="22">
        <v>500</v>
      </c>
      <c r="G47" s="23" t="s">
        <v>25</v>
      </c>
      <c r="H47" s="22">
        <v>500</v>
      </c>
      <c r="I47" s="22">
        <v>500</v>
      </c>
    </row>
    <row r="48" spans="1:9" ht="15" customHeight="1" x14ac:dyDescent="0.25">
      <c r="A48" s="3" t="s">
        <v>107</v>
      </c>
      <c r="B48" s="39" t="s">
        <v>108</v>
      </c>
      <c r="D48" s="20" t="s">
        <v>109</v>
      </c>
      <c r="E48" s="21">
        <v>1</v>
      </c>
      <c r="F48" s="22">
        <v>600</v>
      </c>
      <c r="G48" s="23" t="s">
        <v>25</v>
      </c>
      <c r="H48" s="22">
        <v>600</v>
      </c>
      <c r="I48" s="22">
        <v>600</v>
      </c>
    </row>
    <row r="49" spans="1:9" ht="15" customHeight="1" x14ac:dyDescent="0.25">
      <c r="A49" s="3" t="s">
        <v>110</v>
      </c>
      <c r="B49" s="19" t="s">
        <v>111</v>
      </c>
      <c r="D49" s="20" t="s">
        <v>109</v>
      </c>
      <c r="E49" s="21">
        <v>1</v>
      </c>
      <c r="F49" s="22">
        <v>600</v>
      </c>
      <c r="G49" s="23" t="s">
        <v>25</v>
      </c>
      <c r="H49" s="22">
        <v>600</v>
      </c>
      <c r="I49" s="22">
        <v>600</v>
      </c>
    </row>
    <row r="50" spans="1:9" ht="15" customHeight="1" x14ac:dyDescent="0.25">
      <c r="A50" s="3" t="s">
        <v>112</v>
      </c>
      <c r="B50" s="19" t="s">
        <v>113</v>
      </c>
      <c r="D50" s="20" t="s">
        <v>114</v>
      </c>
      <c r="E50" s="21">
        <v>1</v>
      </c>
      <c r="F50" s="22">
        <v>400</v>
      </c>
      <c r="G50" s="23" t="s">
        <v>25</v>
      </c>
      <c r="H50" s="22">
        <v>400</v>
      </c>
      <c r="I50" s="22">
        <v>400</v>
      </c>
    </row>
    <row r="51" spans="1:9" ht="15" customHeight="1" x14ac:dyDescent="0.25">
      <c r="A51" s="3" t="s">
        <v>115</v>
      </c>
      <c r="B51" s="19" t="s">
        <v>116</v>
      </c>
      <c r="D51" s="20" t="s">
        <v>117</v>
      </c>
      <c r="E51" s="21">
        <v>1</v>
      </c>
      <c r="F51" s="22">
        <v>2200</v>
      </c>
      <c r="G51" s="23" t="s">
        <v>25</v>
      </c>
      <c r="H51" s="22">
        <v>2200</v>
      </c>
      <c r="I51" s="22">
        <v>2200</v>
      </c>
    </row>
    <row r="52" spans="1:9" ht="15" customHeight="1" x14ac:dyDescent="0.25">
      <c r="A52" s="3" t="s">
        <v>118</v>
      </c>
      <c r="B52" s="19" t="s">
        <v>119</v>
      </c>
      <c r="D52" s="20" t="s">
        <v>117</v>
      </c>
      <c r="E52" s="21">
        <v>1</v>
      </c>
      <c r="F52" s="22">
        <v>2200</v>
      </c>
      <c r="G52" s="23" t="s">
        <v>25</v>
      </c>
      <c r="H52" s="22">
        <v>2200</v>
      </c>
      <c r="I52" s="22">
        <v>2200</v>
      </c>
    </row>
    <row r="53" spans="1:9" ht="15" customHeight="1" x14ac:dyDescent="0.25">
      <c r="A53" s="3" t="s">
        <v>120</v>
      </c>
      <c r="B53" s="19" t="s">
        <v>121</v>
      </c>
      <c r="D53" s="20" t="s">
        <v>117</v>
      </c>
      <c r="E53" s="21">
        <v>1</v>
      </c>
      <c r="F53" s="22">
        <v>2200</v>
      </c>
      <c r="G53" s="23" t="s">
        <v>25</v>
      </c>
      <c r="H53" s="22">
        <v>2200</v>
      </c>
      <c r="I53" s="22">
        <v>2200</v>
      </c>
    </row>
    <row r="54" spans="1:9" ht="15" customHeight="1" x14ac:dyDescent="0.25">
      <c r="A54" s="3" t="s">
        <v>122</v>
      </c>
      <c r="B54" s="39" t="s">
        <v>123</v>
      </c>
      <c r="D54" s="20" t="s">
        <v>117</v>
      </c>
      <c r="E54" s="21">
        <v>1</v>
      </c>
      <c r="F54" s="22">
        <v>2200</v>
      </c>
      <c r="G54" s="23" t="s">
        <v>25</v>
      </c>
      <c r="H54" s="22">
        <v>2200</v>
      </c>
      <c r="I54" s="22">
        <v>2200</v>
      </c>
    </row>
    <row r="55" spans="1:9" ht="15" customHeight="1" x14ac:dyDescent="0.25">
      <c r="A55" s="3" t="s">
        <v>124</v>
      </c>
      <c r="B55" s="19" t="s">
        <v>125</v>
      </c>
      <c r="D55" s="20" t="s">
        <v>117</v>
      </c>
      <c r="E55" s="21">
        <v>1</v>
      </c>
      <c r="F55" s="22">
        <v>2200</v>
      </c>
      <c r="G55" s="23" t="s">
        <v>25</v>
      </c>
      <c r="H55" s="22">
        <v>2200</v>
      </c>
      <c r="I55" s="22">
        <v>2200</v>
      </c>
    </row>
    <row r="56" spans="1:9" ht="15" customHeight="1" x14ac:dyDescent="0.25">
      <c r="A56" s="3" t="s">
        <v>126</v>
      </c>
      <c r="B56" s="19" t="s">
        <v>127</v>
      </c>
      <c r="D56" s="20" t="s">
        <v>117</v>
      </c>
      <c r="E56" s="21">
        <v>1</v>
      </c>
      <c r="F56" s="22">
        <v>2700</v>
      </c>
      <c r="G56" s="23" t="s">
        <v>25</v>
      </c>
      <c r="H56" s="22">
        <v>2700</v>
      </c>
      <c r="I56" s="22">
        <v>2700</v>
      </c>
    </row>
    <row r="57" spans="1:9" ht="15" customHeight="1" x14ac:dyDescent="0.25">
      <c r="A57" s="3" t="s">
        <v>128</v>
      </c>
      <c r="B57" s="19" t="s">
        <v>129</v>
      </c>
      <c r="D57" s="20" t="s">
        <v>117</v>
      </c>
      <c r="E57" s="21">
        <v>1</v>
      </c>
      <c r="F57" s="22">
        <v>2200</v>
      </c>
      <c r="G57" s="23" t="s">
        <v>25</v>
      </c>
      <c r="H57" s="22">
        <v>2200</v>
      </c>
      <c r="I57" s="22">
        <v>2200</v>
      </c>
    </row>
    <row r="58" spans="1:9" ht="15" customHeight="1" x14ac:dyDescent="0.25">
      <c r="A58" s="3" t="s">
        <v>130</v>
      </c>
      <c r="B58" s="19" t="s">
        <v>131</v>
      </c>
      <c r="D58" s="20" t="s">
        <v>117</v>
      </c>
      <c r="E58" s="21">
        <v>1</v>
      </c>
      <c r="F58" s="22">
        <v>2200</v>
      </c>
      <c r="G58" s="23" t="s">
        <v>25</v>
      </c>
      <c r="H58" s="22">
        <v>2200</v>
      </c>
      <c r="I58" s="22">
        <v>2200</v>
      </c>
    </row>
    <row r="59" spans="1:9" ht="15" customHeight="1" x14ac:dyDescent="0.25">
      <c r="A59" s="3" t="s">
        <v>132</v>
      </c>
      <c r="B59" s="19" t="s">
        <v>133</v>
      </c>
      <c r="D59" s="20" t="s">
        <v>117</v>
      </c>
      <c r="E59" s="21">
        <v>1</v>
      </c>
      <c r="F59" s="22">
        <v>1100</v>
      </c>
      <c r="G59" s="23" t="s">
        <v>25</v>
      </c>
      <c r="H59" s="22">
        <v>1100</v>
      </c>
      <c r="I59" s="22">
        <v>1100</v>
      </c>
    </row>
    <row r="60" spans="1:9" ht="15" customHeight="1" x14ac:dyDescent="0.25">
      <c r="A60" s="3" t="s">
        <v>134</v>
      </c>
      <c r="B60" s="40" t="s">
        <v>135</v>
      </c>
      <c r="D60" s="20" t="s">
        <v>117</v>
      </c>
      <c r="E60" s="21">
        <v>1</v>
      </c>
      <c r="F60" s="22">
        <v>2200</v>
      </c>
      <c r="G60" s="23" t="s">
        <v>25</v>
      </c>
      <c r="H60" s="22">
        <v>2200</v>
      </c>
      <c r="I60" s="22">
        <v>2200</v>
      </c>
    </row>
    <row r="61" spans="1:9" ht="15" customHeight="1" x14ac:dyDescent="0.25">
      <c r="A61" s="3" t="s">
        <v>136</v>
      </c>
      <c r="B61" s="19" t="s">
        <v>137</v>
      </c>
      <c r="D61" s="20" t="s">
        <v>138</v>
      </c>
      <c r="E61" s="21">
        <v>1</v>
      </c>
      <c r="F61" s="22">
        <v>1800</v>
      </c>
      <c r="G61" s="23" t="s">
        <v>25</v>
      </c>
      <c r="H61" s="22">
        <v>1800</v>
      </c>
      <c r="I61" s="22">
        <v>1800</v>
      </c>
    </row>
    <row r="62" spans="1:9" ht="15" customHeight="1" x14ac:dyDescent="0.25">
      <c r="A62" s="3" t="s">
        <v>139</v>
      </c>
      <c r="B62" s="19" t="s">
        <v>140</v>
      </c>
      <c r="D62" s="20" t="s">
        <v>141</v>
      </c>
      <c r="E62" s="21">
        <v>1</v>
      </c>
      <c r="F62" s="22">
        <v>1200</v>
      </c>
      <c r="G62" s="23" t="s">
        <v>25</v>
      </c>
      <c r="H62" s="22">
        <v>10200</v>
      </c>
      <c r="I62" s="22">
        <v>10200</v>
      </c>
    </row>
    <row r="63" spans="1:9" ht="15" customHeight="1" x14ac:dyDescent="0.25">
      <c r="A63" s="3" t="s">
        <v>142</v>
      </c>
      <c r="B63" s="19" t="s">
        <v>143</v>
      </c>
      <c r="D63" s="20" t="s">
        <v>144</v>
      </c>
      <c r="E63" s="21">
        <v>1</v>
      </c>
      <c r="F63" s="22">
        <v>10200</v>
      </c>
      <c r="G63" s="23" t="s">
        <v>25</v>
      </c>
      <c r="H63" s="22">
        <v>10200</v>
      </c>
      <c r="I63" s="22">
        <v>10200</v>
      </c>
    </row>
    <row r="64" spans="1:9" ht="15" customHeight="1" x14ac:dyDescent="0.25">
      <c r="A64" s="3" t="s">
        <v>145</v>
      </c>
      <c r="B64" s="19" t="s">
        <v>146</v>
      </c>
      <c r="D64" s="20" t="s">
        <v>144</v>
      </c>
      <c r="E64" s="21">
        <v>1</v>
      </c>
      <c r="F64" s="22">
        <v>10200</v>
      </c>
      <c r="G64" s="23" t="s">
        <v>25</v>
      </c>
      <c r="H64" s="22">
        <v>1200</v>
      </c>
      <c r="I64" s="22">
        <v>1200</v>
      </c>
    </row>
    <row r="65" spans="1:9" ht="15" customHeight="1" x14ac:dyDescent="0.25">
      <c r="A65" s="3" t="s">
        <v>147</v>
      </c>
      <c r="B65" s="19" t="s">
        <v>148</v>
      </c>
      <c r="D65" s="20" t="s">
        <v>149</v>
      </c>
      <c r="E65" s="21">
        <v>1</v>
      </c>
      <c r="F65" s="22">
        <v>5500</v>
      </c>
      <c r="G65" s="23" t="s">
        <v>25</v>
      </c>
      <c r="H65" s="22">
        <v>5500</v>
      </c>
      <c r="I65" s="22">
        <v>5500</v>
      </c>
    </row>
    <row r="66" spans="1:9" ht="15" customHeight="1" x14ac:dyDescent="0.25">
      <c r="A66" s="3" t="s">
        <v>150</v>
      </c>
      <c r="B66" s="19" t="s">
        <v>151</v>
      </c>
      <c r="D66" s="20" t="s">
        <v>149</v>
      </c>
      <c r="E66" s="21">
        <v>1</v>
      </c>
      <c r="F66" s="22">
        <v>5500</v>
      </c>
      <c r="G66" s="23" t="s">
        <v>25</v>
      </c>
      <c r="H66" s="22">
        <v>5500</v>
      </c>
      <c r="I66" s="22">
        <v>5500</v>
      </c>
    </row>
    <row r="67" spans="1:9" ht="15" customHeight="1" x14ac:dyDescent="0.25">
      <c r="A67" s="3" t="s">
        <v>152</v>
      </c>
      <c r="B67" s="19" t="s">
        <v>153</v>
      </c>
      <c r="D67" s="20" t="s">
        <v>149</v>
      </c>
      <c r="E67" s="21">
        <v>1</v>
      </c>
      <c r="F67" s="22">
        <v>3600</v>
      </c>
      <c r="G67" s="23" t="s">
        <v>25</v>
      </c>
      <c r="H67" s="22">
        <v>3600</v>
      </c>
      <c r="I67" s="22">
        <v>3600</v>
      </c>
    </row>
    <row r="68" spans="1:9" ht="15" customHeight="1" x14ac:dyDescent="0.25">
      <c r="A68" s="3" t="s">
        <v>154</v>
      </c>
      <c r="B68" s="41" t="s">
        <v>155</v>
      </c>
      <c r="D68" s="20" t="s">
        <v>149</v>
      </c>
      <c r="E68" s="21">
        <v>1</v>
      </c>
      <c r="F68" s="22">
        <v>3600</v>
      </c>
      <c r="G68" s="23" t="s">
        <v>25</v>
      </c>
      <c r="H68" s="22">
        <v>3600</v>
      </c>
      <c r="I68" s="22">
        <v>3600</v>
      </c>
    </row>
    <row r="69" spans="1:9" ht="15" customHeight="1" x14ac:dyDescent="0.25">
      <c r="A69" s="3" t="s">
        <v>156</v>
      </c>
      <c r="B69" s="19" t="s">
        <v>157</v>
      </c>
      <c r="D69" s="20" t="s">
        <v>158</v>
      </c>
      <c r="E69" s="21">
        <v>1</v>
      </c>
      <c r="F69" s="22">
        <v>3600</v>
      </c>
      <c r="G69" s="23" t="s">
        <v>25</v>
      </c>
      <c r="H69" s="22">
        <v>3600</v>
      </c>
      <c r="I69" s="22">
        <v>3600</v>
      </c>
    </row>
    <row r="70" spans="1:9" ht="15" customHeight="1" x14ac:dyDescent="0.25">
      <c r="A70" s="3" t="s">
        <v>159</v>
      </c>
      <c r="B70" s="42" t="s">
        <v>160</v>
      </c>
      <c r="D70" s="20" t="s">
        <v>144</v>
      </c>
      <c r="E70" s="21">
        <v>1</v>
      </c>
      <c r="F70" s="22">
        <v>10200</v>
      </c>
      <c r="G70" s="23" t="s">
        <v>25</v>
      </c>
      <c r="H70" s="22">
        <v>10200</v>
      </c>
      <c r="I70" s="22">
        <v>10200</v>
      </c>
    </row>
    <row r="71" spans="1:9" ht="15" customHeight="1" x14ac:dyDescent="0.25">
      <c r="A71" s="3" t="s">
        <v>161</v>
      </c>
      <c r="B71" s="19" t="s">
        <v>162</v>
      </c>
      <c r="D71" s="20" t="s">
        <v>144</v>
      </c>
      <c r="E71" s="21">
        <v>1</v>
      </c>
      <c r="F71" s="22">
        <v>10200</v>
      </c>
      <c r="G71" s="23" t="s">
        <v>25</v>
      </c>
      <c r="H71" s="22">
        <v>10200</v>
      </c>
      <c r="I71" s="22">
        <v>10200</v>
      </c>
    </row>
    <row r="72" spans="1:9" ht="15" customHeight="1" x14ac:dyDescent="0.25">
      <c r="A72" s="3" t="s">
        <v>163</v>
      </c>
      <c r="B72" s="19" t="s">
        <v>164</v>
      </c>
      <c r="D72" s="20" t="s">
        <v>144</v>
      </c>
      <c r="E72" s="21">
        <v>1</v>
      </c>
      <c r="F72" s="22">
        <v>10200</v>
      </c>
      <c r="G72" s="23" t="s">
        <v>25</v>
      </c>
      <c r="H72" s="22">
        <v>10200</v>
      </c>
      <c r="I72" s="22">
        <v>10200</v>
      </c>
    </row>
    <row r="73" spans="1:9" ht="15" customHeight="1" x14ac:dyDescent="0.25">
      <c r="A73" s="3" t="s">
        <v>165</v>
      </c>
      <c r="B73" s="19" t="s">
        <v>166</v>
      </c>
      <c r="D73" s="20" t="s">
        <v>149</v>
      </c>
      <c r="E73" s="21">
        <v>1</v>
      </c>
      <c r="F73" s="22">
        <v>3536.25</v>
      </c>
      <c r="G73" s="23" t="s">
        <v>25</v>
      </c>
      <c r="H73" s="22">
        <v>3536.25</v>
      </c>
      <c r="I73" s="22">
        <v>3536.25</v>
      </c>
    </row>
    <row r="74" spans="1:9" ht="15" customHeight="1" x14ac:dyDescent="0.25">
      <c r="A74" s="3" t="s">
        <v>167</v>
      </c>
      <c r="B74" s="19" t="s">
        <v>168</v>
      </c>
      <c r="D74" s="20" t="s">
        <v>144</v>
      </c>
      <c r="E74" s="21">
        <v>1</v>
      </c>
      <c r="F74" s="22">
        <v>10200</v>
      </c>
      <c r="G74" s="23" t="s">
        <v>25</v>
      </c>
      <c r="H74" s="22">
        <v>10200</v>
      </c>
      <c r="I74" s="22">
        <v>10200</v>
      </c>
    </row>
    <row r="75" spans="1:9" ht="15" customHeight="1" x14ac:dyDescent="0.25">
      <c r="A75" s="3" t="s">
        <v>169</v>
      </c>
      <c r="B75" s="19" t="s">
        <v>170</v>
      </c>
      <c r="D75" s="20" t="s">
        <v>171</v>
      </c>
      <c r="E75" s="21">
        <v>1</v>
      </c>
      <c r="F75" s="22">
        <v>1500</v>
      </c>
      <c r="G75" s="23" t="s">
        <v>25</v>
      </c>
      <c r="H75" s="22">
        <v>1500</v>
      </c>
      <c r="I75" s="22">
        <v>1500</v>
      </c>
    </row>
    <row r="76" spans="1:9" ht="15" customHeight="1" x14ac:dyDescent="0.25">
      <c r="A76" s="3" t="s">
        <v>172</v>
      </c>
      <c r="B76" s="19" t="s">
        <v>173</v>
      </c>
      <c r="D76" s="20" t="s">
        <v>174</v>
      </c>
      <c r="E76" s="21">
        <v>1</v>
      </c>
      <c r="F76" s="22">
        <v>900</v>
      </c>
      <c r="G76" s="23" t="s">
        <v>25</v>
      </c>
      <c r="H76" s="22">
        <v>900</v>
      </c>
      <c r="I76" s="22">
        <v>900</v>
      </c>
    </row>
    <row r="77" spans="1:9" ht="15" customHeight="1" x14ac:dyDescent="0.25">
      <c r="A77" s="3" t="s">
        <v>175</v>
      </c>
      <c r="B77" s="19" t="s">
        <v>176</v>
      </c>
      <c r="D77" s="20" t="s">
        <v>174</v>
      </c>
      <c r="E77" s="21">
        <v>1</v>
      </c>
      <c r="F77" s="22">
        <v>2100</v>
      </c>
      <c r="G77" s="23" t="s">
        <v>25</v>
      </c>
      <c r="H77" s="22">
        <v>2100</v>
      </c>
      <c r="I77" s="22">
        <v>2100</v>
      </c>
    </row>
    <row r="78" spans="1:9" ht="15" customHeight="1" x14ac:dyDescent="0.25">
      <c r="A78" s="3" t="s">
        <v>177</v>
      </c>
      <c r="B78" s="19" t="s">
        <v>178</v>
      </c>
      <c r="D78" s="20" t="s">
        <v>174</v>
      </c>
      <c r="E78" s="21">
        <v>1</v>
      </c>
      <c r="F78" s="22">
        <v>2100</v>
      </c>
      <c r="G78" s="23" t="s">
        <v>25</v>
      </c>
      <c r="H78" s="22">
        <v>2100</v>
      </c>
      <c r="I78" s="22">
        <v>2100</v>
      </c>
    </row>
    <row r="79" spans="1:9" ht="15" customHeight="1" x14ac:dyDescent="0.25">
      <c r="A79" s="3" t="s">
        <v>179</v>
      </c>
      <c r="B79" s="19" t="s">
        <v>180</v>
      </c>
      <c r="D79" s="20" t="s">
        <v>174</v>
      </c>
      <c r="E79" s="21">
        <v>1</v>
      </c>
      <c r="F79" s="22">
        <v>400</v>
      </c>
      <c r="G79" s="23" t="s">
        <v>25</v>
      </c>
      <c r="H79" s="22">
        <v>400</v>
      </c>
      <c r="I79" s="22">
        <v>400</v>
      </c>
    </row>
    <row r="80" spans="1:9" ht="15" customHeight="1" x14ac:dyDescent="0.25">
      <c r="A80" s="3" t="s">
        <v>181</v>
      </c>
      <c r="B80" s="19" t="s">
        <v>182</v>
      </c>
      <c r="D80" s="20" t="s">
        <v>174</v>
      </c>
      <c r="E80" s="21">
        <v>1</v>
      </c>
      <c r="F80" s="22">
        <v>2100</v>
      </c>
      <c r="G80" s="23" t="s">
        <v>25</v>
      </c>
      <c r="H80" s="22">
        <v>2100</v>
      </c>
      <c r="I80" s="22">
        <v>2100</v>
      </c>
    </row>
    <row r="81" spans="1:11" ht="15" customHeight="1" x14ac:dyDescent="0.25">
      <c r="A81" s="3" t="s">
        <v>183</v>
      </c>
      <c r="B81" s="19" t="s">
        <v>184</v>
      </c>
      <c r="D81" s="20" t="s">
        <v>174</v>
      </c>
      <c r="E81" s="21">
        <v>1</v>
      </c>
      <c r="F81" s="22">
        <v>800</v>
      </c>
      <c r="G81" s="23" t="s">
        <v>25</v>
      </c>
      <c r="H81" s="22">
        <v>800</v>
      </c>
      <c r="I81" s="22">
        <v>800</v>
      </c>
    </row>
    <row r="82" spans="1:11" ht="15" customHeight="1" x14ac:dyDescent="0.25">
      <c r="A82" s="3" t="s">
        <v>185</v>
      </c>
      <c r="B82" s="19" t="s">
        <v>186</v>
      </c>
      <c r="D82" s="20" t="s">
        <v>174</v>
      </c>
      <c r="E82" s="21">
        <v>1</v>
      </c>
      <c r="F82" s="22">
        <v>2100</v>
      </c>
      <c r="G82" s="23" t="s">
        <v>25</v>
      </c>
      <c r="H82" s="22">
        <v>2100</v>
      </c>
      <c r="I82" s="22">
        <v>2100</v>
      </c>
    </row>
    <row r="83" spans="1:11" ht="15" customHeight="1" x14ac:dyDescent="0.25">
      <c r="A83" s="3" t="s">
        <v>187</v>
      </c>
      <c r="B83" s="19" t="s">
        <v>188</v>
      </c>
      <c r="D83" s="20" t="s">
        <v>174</v>
      </c>
      <c r="E83" s="21">
        <v>1</v>
      </c>
      <c r="F83" s="22">
        <v>2100</v>
      </c>
      <c r="G83" s="23" t="s">
        <v>25</v>
      </c>
      <c r="H83" s="22">
        <v>2100</v>
      </c>
      <c r="I83" s="22">
        <v>2100</v>
      </c>
    </row>
    <row r="84" spans="1:11" ht="15" customHeight="1" x14ac:dyDescent="0.25">
      <c r="A84" s="3" t="s">
        <v>189</v>
      </c>
      <c r="B84" s="39" t="s">
        <v>190</v>
      </c>
      <c r="D84" s="20" t="s">
        <v>174</v>
      </c>
      <c r="E84" s="21">
        <v>1</v>
      </c>
      <c r="F84" s="22">
        <v>600</v>
      </c>
      <c r="G84" s="23" t="s">
        <v>25</v>
      </c>
      <c r="H84" s="22">
        <v>600</v>
      </c>
      <c r="I84" s="22">
        <v>600</v>
      </c>
    </row>
    <row r="85" spans="1:11" ht="15" customHeight="1" x14ac:dyDescent="0.25">
      <c r="A85" s="3" t="s">
        <v>191</v>
      </c>
      <c r="B85" s="19" t="s">
        <v>192</v>
      </c>
      <c r="D85" s="20" t="s">
        <v>174</v>
      </c>
      <c r="E85" s="21">
        <v>1</v>
      </c>
      <c r="F85" s="24">
        <v>2100</v>
      </c>
      <c r="G85" s="23" t="s">
        <v>25</v>
      </c>
      <c r="H85" s="24">
        <v>2100</v>
      </c>
      <c r="I85" s="24">
        <v>2100</v>
      </c>
    </row>
    <row r="86" spans="1:11" ht="15" customHeight="1" x14ac:dyDescent="0.25">
      <c r="A86" s="25" t="s">
        <v>193</v>
      </c>
      <c r="B86" s="19" t="s">
        <v>194</v>
      </c>
      <c r="C86" s="26"/>
      <c r="D86" s="27" t="s">
        <v>174</v>
      </c>
      <c r="E86" s="28">
        <v>1</v>
      </c>
      <c r="F86" s="29">
        <v>600</v>
      </c>
      <c r="G86" s="30" t="s">
        <v>25</v>
      </c>
      <c r="H86" s="29">
        <v>600</v>
      </c>
      <c r="I86" s="29">
        <v>600</v>
      </c>
      <c r="K86" s="31"/>
    </row>
    <row r="87" spans="1:11" ht="15" customHeight="1" x14ac:dyDescent="0.25">
      <c r="D87" s="32" t="s">
        <v>195</v>
      </c>
      <c r="E87" s="33">
        <f>SUM(E21:E86)</f>
        <v>66</v>
      </c>
      <c r="H87" s="34">
        <f>SUM(H21:H86)</f>
        <v>149986.25</v>
      </c>
      <c r="I87" s="34">
        <f>SUM(I21:I86)</f>
        <v>149986.25</v>
      </c>
    </row>
    <row r="88" spans="1:11" ht="15" customHeight="1" x14ac:dyDescent="0.25">
      <c r="D88" s="32" t="s">
        <v>196</v>
      </c>
      <c r="E88" s="33">
        <f>+E18+E87</f>
        <v>74</v>
      </c>
      <c r="H88" s="34">
        <f>+H18+H87</f>
        <v>253435.25</v>
      </c>
      <c r="I88" s="34">
        <f>+I18+I87</f>
        <v>253435.25</v>
      </c>
    </row>
    <row r="89" spans="1:11" s="16" customFormat="1" ht="16.5" customHeight="1" thickBot="1" x14ac:dyDescent="0.3">
      <c r="A89" s="14" t="s">
        <v>197</v>
      </c>
      <c r="B89" s="14"/>
      <c r="C89" s="14"/>
      <c r="D89" s="35"/>
      <c r="E89" s="36"/>
      <c r="F89" s="14"/>
      <c r="G89" s="15"/>
      <c r="H89" s="14"/>
      <c r="I89" s="14"/>
    </row>
    <row r="90" spans="1:11" s="16" customFormat="1" ht="15.75" customHeight="1" x14ac:dyDescent="0.25">
      <c r="A90" s="17"/>
      <c r="B90" s="17" t="s">
        <v>198</v>
      </c>
      <c r="C90" s="17"/>
      <c r="D90" s="37"/>
      <c r="E90" s="38"/>
      <c r="F90" s="17"/>
      <c r="G90" s="18"/>
      <c r="H90" s="17"/>
      <c r="I90" s="17"/>
    </row>
    <row r="91" spans="1:11" ht="15" customHeight="1" x14ac:dyDescent="0.25">
      <c r="A91" s="3" t="s">
        <v>199</v>
      </c>
      <c r="B91" s="19" t="s">
        <v>200</v>
      </c>
      <c r="D91" s="20" t="s">
        <v>201</v>
      </c>
      <c r="E91" s="21">
        <v>1</v>
      </c>
      <c r="F91" s="22">
        <v>10219.530000000001</v>
      </c>
      <c r="G91" s="23" t="s">
        <v>25</v>
      </c>
      <c r="H91" s="22">
        <v>10219.530000000001</v>
      </c>
      <c r="I91" s="22">
        <v>10219.530000000001</v>
      </c>
    </row>
    <row r="92" spans="1:11" ht="15" customHeight="1" x14ac:dyDescent="0.25">
      <c r="A92" s="3" t="s">
        <v>202</v>
      </c>
      <c r="B92" s="19" t="s">
        <v>203</v>
      </c>
      <c r="D92" s="20" t="s">
        <v>204</v>
      </c>
      <c r="E92" s="21">
        <v>1</v>
      </c>
      <c r="F92" s="22">
        <v>3754.11</v>
      </c>
      <c r="G92" s="23" t="s">
        <v>25</v>
      </c>
      <c r="H92" s="22">
        <v>3754.11</v>
      </c>
      <c r="I92" s="22">
        <v>3754.11</v>
      </c>
    </row>
    <row r="93" spans="1:11" ht="15" customHeight="1" x14ac:dyDescent="0.25">
      <c r="A93" s="3" t="s">
        <v>205</v>
      </c>
      <c r="B93" s="19" t="s">
        <v>206</v>
      </c>
      <c r="D93" s="20" t="s">
        <v>207</v>
      </c>
      <c r="E93" s="21">
        <v>1</v>
      </c>
      <c r="F93" s="22">
        <v>360</v>
      </c>
      <c r="G93" s="23" t="s">
        <v>25</v>
      </c>
      <c r="H93" s="22">
        <v>360</v>
      </c>
      <c r="I93" s="22">
        <v>360</v>
      </c>
    </row>
    <row r="94" spans="1:11" ht="15" customHeight="1" x14ac:dyDescent="0.25">
      <c r="A94" s="3" t="s">
        <v>208</v>
      </c>
      <c r="B94" s="19" t="s">
        <v>209</v>
      </c>
      <c r="D94" s="20" t="s">
        <v>207</v>
      </c>
      <c r="E94" s="21">
        <v>1</v>
      </c>
      <c r="F94" s="22">
        <v>1020</v>
      </c>
      <c r="G94" s="23" t="s">
        <v>25</v>
      </c>
      <c r="H94" s="22">
        <v>1020</v>
      </c>
      <c r="I94" s="22">
        <v>1020</v>
      </c>
    </row>
    <row r="95" spans="1:11" ht="15" customHeight="1" x14ac:dyDescent="0.25">
      <c r="A95" s="3" t="s">
        <v>210</v>
      </c>
      <c r="B95" s="19" t="s">
        <v>211</v>
      </c>
      <c r="D95" s="20" t="s">
        <v>207</v>
      </c>
      <c r="E95" s="21">
        <v>1</v>
      </c>
      <c r="F95" s="22">
        <v>720</v>
      </c>
      <c r="G95" s="23" t="s">
        <v>25</v>
      </c>
      <c r="H95" s="22">
        <v>720</v>
      </c>
      <c r="I95" s="22">
        <v>720</v>
      </c>
    </row>
    <row r="96" spans="1:11" ht="15" customHeight="1" x14ac:dyDescent="0.25">
      <c r="A96" s="3" t="s">
        <v>212</v>
      </c>
      <c r="B96" s="19" t="s">
        <v>213</v>
      </c>
      <c r="D96" s="20" t="s">
        <v>204</v>
      </c>
      <c r="E96" s="21">
        <v>1</v>
      </c>
      <c r="F96" s="22">
        <v>240</v>
      </c>
      <c r="G96" s="23" t="s">
        <v>25</v>
      </c>
      <c r="H96" s="22">
        <v>240</v>
      </c>
      <c r="I96" s="22">
        <v>240</v>
      </c>
    </row>
    <row r="97" spans="1:11" ht="15" customHeight="1" x14ac:dyDescent="0.25">
      <c r="A97" s="3" t="s">
        <v>214</v>
      </c>
      <c r="B97" s="19" t="s">
        <v>215</v>
      </c>
      <c r="D97" s="20" t="s">
        <v>204</v>
      </c>
      <c r="E97" s="21">
        <v>1</v>
      </c>
      <c r="F97" s="24">
        <v>720</v>
      </c>
      <c r="G97" s="23" t="s">
        <v>25</v>
      </c>
      <c r="H97" s="24">
        <v>720</v>
      </c>
      <c r="I97" s="24">
        <v>720</v>
      </c>
    </row>
    <row r="98" spans="1:11" ht="15" customHeight="1" x14ac:dyDescent="0.25">
      <c r="A98" s="25" t="s">
        <v>216</v>
      </c>
      <c r="B98" s="19" t="s">
        <v>217</v>
      </c>
      <c r="C98" s="26"/>
      <c r="D98" s="27" t="s">
        <v>204</v>
      </c>
      <c r="E98" s="28">
        <v>1</v>
      </c>
      <c r="F98" s="29">
        <v>480</v>
      </c>
      <c r="G98" s="30" t="s">
        <v>25</v>
      </c>
      <c r="H98" s="29">
        <v>480</v>
      </c>
      <c r="I98" s="29">
        <v>480</v>
      </c>
      <c r="K98" s="31"/>
    </row>
    <row r="99" spans="1:11" ht="15" customHeight="1" x14ac:dyDescent="0.25">
      <c r="D99" s="32" t="s">
        <v>218</v>
      </c>
      <c r="E99" s="33">
        <f>SUM(E91:E98)</f>
        <v>8</v>
      </c>
      <c r="H99" s="34">
        <f>SUM(H91:H98)</f>
        <v>17513.64</v>
      </c>
      <c r="I99" s="34">
        <f>SUM(I91:I98)</f>
        <v>17513.64</v>
      </c>
    </row>
    <row r="100" spans="1:11" ht="15" customHeight="1" x14ac:dyDescent="0.25">
      <c r="A100" s="26"/>
      <c r="B100" s="26"/>
      <c r="C100" s="26"/>
      <c r="D100" s="43" t="s">
        <v>219</v>
      </c>
      <c r="E100" s="44">
        <f>+E99</f>
        <v>8</v>
      </c>
      <c r="F100" s="25"/>
      <c r="G100" s="30"/>
      <c r="H100" s="45">
        <f>+H99</f>
        <v>17513.64</v>
      </c>
      <c r="I100" s="45">
        <f>+I99</f>
        <v>17513.64</v>
      </c>
    </row>
    <row r="101" spans="1:11" ht="15" customHeight="1" x14ac:dyDescent="0.25">
      <c r="I101" s="3"/>
    </row>
    <row r="102" spans="1:11" ht="15.75" customHeight="1" x14ac:dyDescent="0.25">
      <c r="D102" s="46" t="s">
        <v>220</v>
      </c>
      <c r="E102" s="47">
        <f>+E88+E100</f>
        <v>82</v>
      </c>
      <c r="G102" s="1" t="s">
        <v>221</v>
      </c>
      <c r="H102" s="48">
        <f>+H88+H100</f>
        <v>270948.89</v>
      </c>
      <c r="I102" s="48">
        <f>+I88+I100</f>
        <v>270948.89</v>
      </c>
    </row>
    <row r="103" spans="1:11" ht="15" customHeight="1" x14ac:dyDescent="0.25">
      <c r="H103" s="49" t="s">
        <v>4</v>
      </c>
    </row>
  </sheetData>
  <mergeCells count="5">
    <mergeCell ref="A1:I1"/>
    <mergeCell ref="A2:I2"/>
    <mergeCell ref="A3:I3"/>
    <mergeCell ref="A4:I4"/>
    <mergeCell ref="B5:F5"/>
  </mergeCells>
  <pageMargins left="0.70866141732283472" right="0.70866141732283472" top="0.15748031496062992" bottom="0.55118110236220474" header="0.31496062992125984" footer="0.31496062992125984"/>
  <pageSetup scale="89" fitToHeight="0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39E63-E51B-4677-8374-E2F5B78B05A1}">
  <dimension ref="A1:H52"/>
  <sheetViews>
    <sheetView tabSelected="1" workbookViewId="0">
      <selection sqref="A1:H52"/>
    </sheetView>
  </sheetViews>
  <sheetFormatPr baseColWidth="10" defaultRowHeight="15" x14ac:dyDescent="0.25"/>
  <cols>
    <col min="2" max="2" width="26.85546875" customWidth="1"/>
    <col min="4" max="4" width="20.42578125" customWidth="1"/>
    <col min="5" max="5" width="23.5703125" customWidth="1"/>
    <col min="7" max="7" width="27.7109375" customWidth="1"/>
    <col min="8" max="8" width="26.5703125" customWidth="1"/>
  </cols>
  <sheetData>
    <row r="1" spans="1:8" ht="15.75" x14ac:dyDescent="0.25">
      <c r="A1" s="75" t="s">
        <v>222</v>
      </c>
      <c r="B1" s="75"/>
      <c r="C1" s="75"/>
      <c r="D1" s="75"/>
      <c r="E1" s="75"/>
      <c r="F1" s="75"/>
      <c r="G1" s="75"/>
      <c r="H1" s="76"/>
    </row>
    <row r="2" spans="1:8" ht="15.75" x14ac:dyDescent="0.25">
      <c r="A2" s="75" t="s">
        <v>223</v>
      </c>
      <c r="B2" s="75"/>
      <c r="C2" s="75"/>
      <c r="D2" s="75"/>
      <c r="E2" s="75"/>
      <c r="F2" s="75"/>
      <c r="G2" s="75"/>
      <c r="H2" s="76"/>
    </row>
    <row r="4" spans="1:8" ht="36" x14ac:dyDescent="0.25">
      <c r="A4" s="50" t="s">
        <v>224</v>
      </c>
      <c r="B4" s="50" t="s">
        <v>225</v>
      </c>
      <c r="C4" s="50" t="s">
        <v>226</v>
      </c>
      <c r="D4" s="50" t="s">
        <v>227</v>
      </c>
      <c r="E4" s="50" t="s">
        <v>228</v>
      </c>
      <c r="F4" s="50" t="s">
        <v>229</v>
      </c>
      <c r="G4" s="50" t="s">
        <v>230</v>
      </c>
      <c r="H4" s="50" t="s">
        <v>231</v>
      </c>
    </row>
    <row r="5" spans="1:8" x14ac:dyDescent="0.25">
      <c r="A5" s="71" t="s">
        <v>232</v>
      </c>
      <c r="B5" s="72"/>
      <c r="C5" s="72"/>
      <c r="D5" s="72"/>
      <c r="E5" s="72"/>
      <c r="F5" s="72"/>
      <c r="G5" s="72"/>
      <c r="H5" s="73"/>
    </row>
    <row r="6" spans="1:8" x14ac:dyDescent="0.25">
      <c r="A6" s="51">
        <v>1</v>
      </c>
      <c r="B6" s="52" t="s">
        <v>233</v>
      </c>
      <c r="C6" s="51">
        <v>3632</v>
      </c>
      <c r="D6" s="53">
        <v>129220.33</v>
      </c>
      <c r="E6" s="53">
        <f>D6*20</f>
        <v>2584406.6</v>
      </c>
      <c r="F6" s="51">
        <v>1436</v>
      </c>
      <c r="G6" s="54" t="s">
        <v>234</v>
      </c>
      <c r="H6" s="51" t="s">
        <v>235</v>
      </c>
    </row>
    <row r="7" spans="1:8" x14ac:dyDescent="0.25">
      <c r="A7" s="51">
        <v>2</v>
      </c>
      <c r="B7" s="52" t="s">
        <v>236</v>
      </c>
      <c r="C7" s="51">
        <v>3617</v>
      </c>
      <c r="D7" s="53">
        <v>18791.099999999999</v>
      </c>
      <c r="E7" s="53">
        <f t="shared" ref="E7:E39" si="0">D7*20</f>
        <v>375822</v>
      </c>
      <c r="F7" s="51">
        <v>1043</v>
      </c>
      <c r="G7" s="54" t="s">
        <v>237</v>
      </c>
      <c r="H7" s="51" t="s">
        <v>235</v>
      </c>
    </row>
    <row r="8" spans="1:8" x14ac:dyDescent="0.25">
      <c r="A8" s="51">
        <v>3</v>
      </c>
      <c r="B8" s="52" t="s">
        <v>238</v>
      </c>
      <c r="C8" s="51">
        <v>3506</v>
      </c>
      <c r="D8" s="53">
        <v>6783.77</v>
      </c>
      <c r="E8" s="53">
        <f t="shared" si="0"/>
        <v>135675.40000000002</v>
      </c>
      <c r="F8" s="51">
        <v>1445</v>
      </c>
      <c r="G8" s="54" t="s">
        <v>239</v>
      </c>
      <c r="H8" s="51" t="s">
        <v>235</v>
      </c>
    </row>
    <row r="9" spans="1:8" x14ac:dyDescent="0.25">
      <c r="A9" s="51">
        <v>4</v>
      </c>
      <c r="B9" s="52" t="s">
        <v>240</v>
      </c>
      <c r="C9" s="51">
        <v>3631</v>
      </c>
      <c r="D9" s="53">
        <v>297672.93</v>
      </c>
      <c r="E9" s="53">
        <f t="shared" si="0"/>
        <v>5953458.5999999996</v>
      </c>
      <c r="F9" s="51">
        <v>1435</v>
      </c>
      <c r="G9" s="54" t="s">
        <v>241</v>
      </c>
      <c r="H9" s="51" t="s">
        <v>235</v>
      </c>
    </row>
    <row r="10" spans="1:8" x14ac:dyDescent="0.25">
      <c r="A10" s="51">
        <v>5</v>
      </c>
      <c r="B10" s="52" t="s">
        <v>242</v>
      </c>
      <c r="C10" s="51">
        <v>3628</v>
      </c>
      <c r="D10" s="53">
        <v>15224.33</v>
      </c>
      <c r="E10" s="53">
        <f t="shared" si="0"/>
        <v>304486.59999999998</v>
      </c>
      <c r="F10" s="51">
        <v>1423</v>
      </c>
      <c r="G10" s="54" t="s">
        <v>243</v>
      </c>
      <c r="H10" s="51" t="s">
        <v>235</v>
      </c>
    </row>
    <row r="11" spans="1:8" x14ac:dyDescent="0.25">
      <c r="A11" s="51">
        <v>6</v>
      </c>
      <c r="B11" s="52" t="s">
        <v>244</v>
      </c>
      <c r="C11" s="51">
        <v>3615</v>
      </c>
      <c r="D11" s="53">
        <v>32605.77</v>
      </c>
      <c r="E11" s="53">
        <f t="shared" si="0"/>
        <v>652115.4</v>
      </c>
      <c r="F11" s="51">
        <v>1424</v>
      </c>
      <c r="G11" s="54" t="s">
        <v>245</v>
      </c>
      <c r="H11" s="51" t="s">
        <v>235</v>
      </c>
    </row>
    <row r="12" spans="1:8" x14ac:dyDescent="0.25">
      <c r="A12" s="51">
        <v>7</v>
      </c>
      <c r="B12" s="52" t="s">
        <v>246</v>
      </c>
      <c r="C12" s="51">
        <v>3630</v>
      </c>
      <c r="D12" s="53">
        <v>10655.08</v>
      </c>
      <c r="E12" s="53">
        <f t="shared" si="0"/>
        <v>213101.6</v>
      </c>
      <c r="F12" s="51">
        <v>1411</v>
      </c>
      <c r="G12" s="54" t="s">
        <v>247</v>
      </c>
      <c r="H12" s="51" t="s">
        <v>235</v>
      </c>
    </row>
    <row r="13" spans="1:8" x14ac:dyDescent="0.25">
      <c r="A13" s="51">
        <v>8</v>
      </c>
      <c r="B13" s="52" t="s">
        <v>248</v>
      </c>
      <c r="C13" s="51">
        <v>3619</v>
      </c>
      <c r="D13" s="53">
        <v>9947.89</v>
      </c>
      <c r="E13" s="53">
        <f t="shared" si="0"/>
        <v>198957.8</v>
      </c>
      <c r="F13" s="51">
        <v>1430</v>
      </c>
      <c r="G13" s="54" t="s">
        <v>249</v>
      </c>
      <c r="H13" s="51" t="s">
        <v>235</v>
      </c>
    </row>
    <row r="14" spans="1:8" x14ac:dyDescent="0.25">
      <c r="A14" s="51">
        <v>9</v>
      </c>
      <c r="B14" s="52" t="s">
        <v>250</v>
      </c>
      <c r="C14" s="51">
        <v>3616</v>
      </c>
      <c r="D14" s="53">
        <v>24494.639999999999</v>
      </c>
      <c r="E14" s="53">
        <f t="shared" si="0"/>
        <v>489892.8</v>
      </c>
      <c r="F14" s="51">
        <v>1440</v>
      </c>
      <c r="G14" s="54" t="s">
        <v>251</v>
      </c>
      <c r="H14" s="51" t="s">
        <v>235</v>
      </c>
    </row>
    <row r="15" spans="1:8" x14ac:dyDescent="0.25">
      <c r="A15" s="51">
        <v>10</v>
      </c>
      <c r="B15" s="52" t="s">
        <v>252</v>
      </c>
      <c r="C15" s="51">
        <v>3614</v>
      </c>
      <c r="D15" s="53">
        <v>18697.259999999998</v>
      </c>
      <c r="E15" s="53">
        <f t="shared" si="0"/>
        <v>373945.19999999995</v>
      </c>
      <c r="F15" s="51">
        <v>1447</v>
      </c>
      <c r="G15" s="54" t="s">
        <v>253</v>
      </c>
      <c r="H15" s="51" t="s">
        <v>235</v>
      </c>
    </row>
    <row r="16" spans="1:8" x14ac:dyDescent="0.25">
      <c r="A16" s="51">
        <v>11</v>
      </c>
      <c r="B16" s="52" t="s">
        <v>254</v>
      </c>
      <c r="C16" s="51">
        <v>3608</v>
      </c>
      <c r="D16" s="53">
        <v>7836.72</v>
      </c>
      <c r="E16" s="53">
        <f t="shared" si="0"/>
        <v>156734.39999999999</v>
      </c>
      <c r="F16" s="51">
        <v>1409</v>
      </c>
      <c r="G16" s="54" t="s">
        <v>255</v>
      </c>
      <c r="H16" s="51" t="s">
        <v>235</v>
      </c>
    </row>
    <row r="17" spans="1:8" x14ac:dyDescent="0.25">
      <c r="A17" s="51">
        <v>12</v>
      </c>
      <c r="B17" s="55" t="s">
        <v>256</v>
      </c>
      <c r="C17" s="51">
        <v>3633</v>
      </c>
      <c r="D17" s="53">
        <v>271239.78999999998</v>
      </c>
      <c r="E17" s="53">
        <f t="shared" si="0"/>
        <v>5424795.7999999998</v>
      </c>
      <c r="F17" s="51">
        <v>1433</v>
      </c>
      <c r="G17" s="54" t="s">
        <v>257</v>
      </c>
      <c r="H17" s="51" t="s">
        <v>235</v>
      </c>
    </row>
    <row r="18" spans="1:8" x14ac:dyDescent="0.25">
      <c r="A18" s="51">
        <v>13</v>
      </c>
      <c r="B18" s="52" t="s">
        <v>258</v>
      </c>
      <c r="C18" s="51">
        <v>3623</v>
      </c>
      <c r="D18" s="53">
        <v>11206.36</v>
      </c>
      <c r="E18" s="53">
        <f t="shared" si="0"/>
        <v>224127.2</v>
      </c>
      <c r="F18" s="51">
        <v>1414</v>
      </c>
      <c r="G18" s="54" t="s">
        <v>259</v>
      </c>
      <c r="H18" s="51" t="s">
        <v>235</v>
      </c>
    </row>
    <row r="19" spans="1:8" x14ac:dyDescent="0.25">
      <c r="A19" s="51">
        <v>14</v>
      </c>
      <c r="B19" s="52" t="s">
        <v>260</v>
      </c>
      <c r="C19" s="51">
        <v>3624</v>
      </c>
      <c r="D19" s="53">
        <v>10559.46</v>
      </c>
      <c r="E19" s="53">
        <f t="shared" si="0"/>
        <v>211189.19999999998</v>
      </c>
      <c r="F19" s="51">
        <v>1413</v>
      </c>
      <c r="G19" s="54" t="s">
        <v>261</v>
      </c>
      <c r="H19" s="51" t="s">
        <v>235</v>
      </c>
    </row>
    <row r="20" spans="1:8" x14ac:dyDescent="0.25">
      <c r="A20" s="51">
        <v>15</v>
      </c>
      <c r="B20" s="52" t="s">
        <v>262</v>
      </c>
      <c r="C20" s="51">
        <v>3625</v>
      </c>
      <c r="D20" s="53">
        <v>25852.5</v>
      </c>
      <c r="E20" s="53">
        <f t="shared" si="0"/>
        <v>517050</v>
      </c>
      <c r="F20" s="51">
        <v>1416</v>
      </c>
      <c r="G20" s="54" t="s">
        <v>263</v>
      </c>
      <c r="H20" s="51" t="s">
        <v>235</v>
      </c>
    </row>
    <row r="21" spans="1:8" x14ac:dyDescent="0.25">
      <c r="A21" s="51">
        <v>16</v>
      </c>
      <c r="B21" s="52" t="s">
        <v>264</v>
      </c>
      <c r="C21" s="51">
        <v>3613</v>
      </c>
      <c r="D21" s="53">
        <v>16131.19</v>
      </c>
      <c r="E21" s="53">
        <f t="shared" si="0"/>
        <v>322623.8</v>
      </c>
      <c r="F21" s="51">
        <v>1417</v>
      </c>
      <c r="G21" s="54" t="s">
        <v>265</v>
      </c>
      <c r="H21" s="51" t="s">
        <v>235</v>
      </c>
    </row>
    <row r="22" spans="1:8" x14ac:dyDescent="0.25">
      <c r="A22" s="51">
        <v>17</v>
      </c>
      <c r="B22" s="52" t="s">
        <v>266</v>
      </c>
      <c r="C22" s="51">
        <v>3609</v>
      </c>
      <c r="D22" s="53">
        <v>17270.02</v>
      </c>
      <c r="E22" s="53">
        <f t="shared" si="0"/>
        <v>345400.4</v>
      </c>
      <c r="F22" s="51">
        <v>1421</v>
      </c>
      <c r="G22" s="54" t="s">
        <v>267</v>
      </c>
      <c r="H22" s="51" t="s">
        <v>235</v>
      </c>
    </row>
    <row r="23" spans="1:8" x14ac:dyDescent="0.25">
      <c r="A23" s="51">
        <v>18</v>
      </c>
      <c r="B23" s="52" t="s">
        <v>268</v>
      </c>
      <c r="C23" s="51">
        <v>3621</v>
      </c>
      <c r="D23" s="53">
        <v>9925.8700000000008</v>
      </c>
      <c r="E23" s="53">
        <f t="shared" si="0"/>
        <v>198517.40000000002</v>
      </c>
      <c r="F23" s="51">
        <v>1415</v>
      </c>
      <c r="G23" s="54" t="s">
        <v>269</v>
      </c>
      <c r="H23" s="51" t="s">
        <v>235</v>
      </c>
    </row>
    <row r="24" spans="1:8" x14ac:dyDescent="0.25">
      <c r="A24" s="51">
        <v>19</v>
      </c>
      <c r="B24" s="52" t="s">
        <v>270</v>
      </c>
      <c r="C24" s="51">
        <v>3622</v>
      </c>
      <c r="D24" s="53">
        <v>14929.01</v>
      </c>
      <c r="E24" s="53">
        <f t="shared" si="0"/>
        <v>298580.2</v>
      </c>
      <c r="F24" s="51">
        <v>1425</v>
      </c>
      <c r="G24" s="54" t="s">
        <v>271</v>
      </c>
      <c r="H24" s="51" t="s">
        <v>235</v>
      </c>
    </row>
    <row r="25" spans="1:8" x14ac:dyDescent="0.25">
      <c r="A25" s="51">
        <v>20</v>
      </c>
      <c r="B25" s="52" t="s">
        <v>272</v>
      </c>
      <c r="C25" s="51">
        <v>3618</v>
      </c>
      <c r="D25" s="53">
        <v>34718.76</v>
      </c>
      <c r="E25" s="53">
        <f t="shared" si="0"/>
        <v>694375.20000000007</v>
      </c>
      <c r="F25" s="51">
        <v>1444</v>
      </c>
      <c r="G25" s="54" t="s">
        <v>273</v>
      </c>
      <c r="H25" s="51" t="s">
        <v>235</v>
      </c>
    </row>
    <row r="26" spans="1:8" x14ac:dyDescent="0.25">
      <c r="A26" s="51">
        <v>21</v>
      </c>
      <c r="B26" s="52" t="s">
        <v>274</v>
      </c>
      <c r="C26" s="51">
        <v>3611</v>
      </c>
      <c r="D26" s="53">
        <v>22015.64</v>
      </c>
      <c r="E26" s="53">
        <f t="shared" si="0"/>
        <v>440312.8</v>
      </c>
      <c r="F26" s="51">
        <v>1410</v>
      </c>
      <c r="G26" s="54" t="s">
        <v>275</v>
      </c>
      <c r="H26" s="51" t="s">
        <v>235</v>
      </c>
    </row>
    <row r="27" spans="1:8" x14ac:dyDescent="0.25">
      <c r="A27" s="51">
        <v>22</v>
      </c>
      <c r="B27" s="52" t="s">
        <v>276</v>
      </c>
      <c r="C27" s="51">
        <v>3610</v>
      </c>
      <c r="D27" s="53">
        <v>19120.490000000002</v>
      </c>
      <c r="E27" s="53">
        <f t="shared" si="0"/>
        <v>382409.80000000005</v>
      </c>
      <c r="F27" s="51">
        <v>1418</v>
      </c>
      <c r="G27" s="54" t="s">
        <v>277</v>
      </c>
      <c r="H27" s="51" t="s">
        <v>235</v>
      </c>
    </row>
    <row r="28" spans="1:8" x14ac:dyDescent="0.25">
      <c r="A28" s="51">
        <v>23</v>
      </c>
      <c r="B28" s="52" t="s">
        <v>278</v>
      </c>
      <c r="C28" s="51">
        <v>3634</v>
      </c>
      <c r="D28" s="53">
        <v>22607.37</v>
      </c>
      <c r="E28" s="53">
        <f t="shared" si="0"/>
        <v>452147.39999999997</v>
      </c>
      <c r="F28" s="51">
        <v>1434</v>
      </c>
      <c r="G28" s="54" t="s">
        <v>279</v>
      </c>
      <c r="H28" s="51" t="s">
        <v>235</v>
      </c>
    </row>
    <row r="29" spans="1:8" x14ac:dyDescent="0.25">
      <c r="A29" s="51">
        <v>24</v>
      </c>
      <c r="B29" s="52" t="s">
        <v>280</v>
      </c>
      <c r="C29" s="51">
        <v>3629</v>
      </c>
      <c r="D29" s="53">
        <v>12110.59</v>
      </c>
      <c r="E29" s="53">
        <f t="shared" si="0"/>
        <v>242211.8</v>
      </c>
      <c r="F29" s="51">
        <v>1426</v>
      </c>
      <c r="G29" s="54" t="s">
        <v>281</v>
      </c>
      <c r="H29" s="51" t="s">
        <v>235</v>
      </c>
    </row>
    <row r="30" spans="1:8" x14ac:dyDescent="0.25">
      <c r="A30" s="51">
        <v>25</v>
      </c>
      <c r="B30" s="52" t="s">
        <v>282</v>
      </c>
      <c r="C30" s="51">
        <v>3626</v>
      </c>
      <c r="D30" s="53">
        <v>15505.23</v>
      </c>
      <c r="E30" s="53">
        <f t="shared" si="0"/>
        <v>310104.59999999998</v>
      </c>
      <c r="F30" s="51">
        <v>1420</v>
      </c>
      <c r="G30" s="54" t="s">
        <v>283</v>
      </c>
      <c r="H30" s="51" t="s">
        <v>235</v>
      </c>
    </row>
    <row r="31" spans="1:8" x14ac:dyDescent="0.25">
      <c r="A31" s="51">
        <v>26</v>
      </c>
      <c r="B31" s="52" t="s">
        <v>284</v>
      </c>
      <c r="C31" s="51">
        <v>3612</v>
      </c>
      <c r="D31" s="53">
        <v>8764.99</v>
      </c>
      <c r="E31" s="53">
        <f t="shared" si="0"/>
        <v>175299.8</v>
      </c>
      <c r="F31" s="51">
        <v>1412</v>
      </c>
      <c r="G31" s="54" t="s">
        <v>285</v>
      </c>
      <c r="H31" s="51" t="s">
        <v>235</v>
      </c>
    </row>
    <row r="32" spans="1:8" x14ac:dyDescent="0.25">
      <c r="A32" s="51">
        <v>27</v>
      </c>
      <c r="B32" s="52" t="s">
        <v>286</v>
      </c>
      <c r="C32" s="51">
        <v>3627</v>
      </c>
      <c r="D32" s="53">
        <v>16441.93</v>
      </c>
      <c r="E32" s="53">
        <f t="shared" si="0"/>
        <v>328838.59999999998</v>
      </c>
      <c r="F32" s="51">
        <v>1419</v>
      </c>
      <c r="G32" s="54" t="s">
        <v>287</v>
      </c>
      <c r="H32" s="51" t="s">
        <v>235</v>
      </c>
    </row>
    <row r="33" spans="1:8" x14ac:dyDescent="0.25">
      <c r="A33" s="51">
        <v>28</v>
      </c>
      <c r="B33" s="52" t="s">
        <v>288</v>
      </c>
      <c r="C33" s="51">
        <v>3731</v>
      </c>
      <c r="D33" s="53">
        <v>15910.01</v>
      </c>
      <c r="E33" s="53">
        <f t="shared" si="0"/>
        <v>318200.2</v>
      </c>
      <c r="F33" s="51">
        <v>12120</v>
      </c>
      <c r="G33" s="54" t="s">
        <v>289</v>
      </c>
      <c r="H33" s="51" t="s">
        <v>235</v>
      </c>
    </row>
    <row r="34" spans="1:8" x14ac:dyDescent="0.25">
      <c r="A34" s="51">
        <v>29</v>
      </c>
      <c r="B34" s="52" t="s">
        <v>290</v>
      </c>
      <c r="C34" s="51">
        <v>3737</v>
      </c>
      <c r="D34" s="53">
        <v>59637.67</v>
      </c>
      <c r="E34" s="53">
        <f t="shared" si="0"/>
        <v>1192753.3999999999</v>
      </c>
      <c r="F34" s="51">
        <v>12125</v>
      </c>
      <c r="G34" s="54" t="s">
        <v>291</v>
      </c>
      <c r="H34" s="51" t="s">
        <v>235</v>
      </c>
    </row>
    <row r="35" spans="1:8" x14ac:dyDescent="0.25">
      <c r="A35" s="51">
        <v>30</v>
      </c>
      <c r="B35" s="52" t="s">
        <v>292</v>
      </c>
      <c r="C35" s="51">
        <v>3738</v>
      </c>
      <c r="D35" s="53">
        <v>16879.36</v>
      </c>
      <c r="E35" s="53">
        <f t="shared" si="0"/>
        <v>337587.20000000001</v>
      </c>
      <c r="F35" s="51">
        <v>12124</v>
      </c>
      <c r="G35" s="54" t="s">
        <v>293</v>
      </c>
      <c r="H35" s="51" t="s">
        <v>235</v>
      </c>
    </row>
    <row r="36" spans="1:8" x14ac:dyDescent="0.25">
      <c r="A36" s="51">
        <v>31</v>
      </c>
      <c r="B36" s="52" t="s">
        <v>294</v>
      </c>
      <c r="C36" s="51">
        <v>3740</v>
      </c>
      <c r="D36" s="53">
        <v>17672.240000000002</v>
      </c>
      <c r="E36" s="53">
        <f t="shared" si="0"/>
        <v>353444.80000000005</v>
      </c>
      <c r="F36" s="51">
        <v>12123</v>
      </c>
      <c r="G36" s="54" t="s">
        <v>295</v>
      </c>
      <c r="H36" s="51" t="s">
        <v>235</v>
      </c>
    </row>
    <row r="37" spans="1:8" x14ac:dyDescent="0.25">
      <c r="A37" s="51">
        <v>32</v>
      </c>
      <c r="B37" s="52" t="s">
        <v>296</v>
      </c>
      <c r="C37" s="51">
        <v>3741</v>
      </c>
      <c r="D37" s="53">
        <v>9920.2000000000007</v>
      </c>
      <c r="E37" s="53">
        <f t="shared" si="0"/>
        <v>198404</v>
      </c>
      <c r="F37" s="51">
        <v>12126</v>
      </c>
      <c r="G37" s="54" t="s">
        <v>297</v>
      </c>
      <c r="H37" s="51" t="s">
        <v>235</v>
      </c>
    </row>
    <row r="38" spans="1:8" x14ac:dyDescent="0.25">
      <c r="A38" s="51">
        <v>33</v>
      </c>
      <c r="B38" s="52" t="s">
        <v>298</v>
      </c>
      <c r="C38" s="51">
        <v>3742</v>
      </c>
      <c r="D38" s="53">
        <v>20423.93</v>
      </c>
      <c r="E38" s="53">
        <f t="shared" si="0"/>
        <v>408478.6</v>
      </c>
      <c r="F38" s="51">
        <v>12122</v>
      </c>
      <c r="G38" s="54" t="s">
        <v>299</v>
      </c>
      <c r="H38" s="51" t="s">
        <v>235</v>
      </c>
    </row>
    <row r="39" spans="1:8" x14ac:dyDescent="0.25">
      <c r="A39" s="51">
        <v>34</v>
      </c>
      <c r="B39" s="52" t="s">
        <v>300</v>
      </c>
      <c r="C39" s="51">
        <v>3743</v>
      </c>
      <c r="D39" s="53">
        <v>12337.57</v>
      </c>
      <c r="E39" s="53">
        <f t="shared" si="0"/>
        <v>246751.4</v>
      </c>
      <c r="F39" s="51">
        <v>12121</v>
      </c>
      <c r="G39" s="54" t="s">
        <v>301</v>
      </c>
      <c r="H39" s="51" t="s">
        <v>235</v>
      </c>
    </row>
    <row r="40" spans="1:8" ht="15.75" thickBot="1" x14ac:dyDescent="0.3">
      <c r="A40" s="51">
        <v>36</v>
      </c>
      <c r="B40" s="55" t="s">
        <v>302</v>
      </c>
      <c r="C40" s="51">
        <v>3999</v>
      </c>
      <c r="D40" s="56">
        <v>25446.98</v>
      </c>
      <c r="E40" s="53">
        <f>(D40*20)-96881.91-104148.47</f>
        <v>307909.21999999997</v>
      </c>
      <c r="F40" s="54" t="s">
        <v>303</v>
      </c>
      <c r="G40" s="54" t="s">
        <v>304</v>
      </c>
      <c r="H40" s="51" t="s">
        <v>235</v>
      </c>
    </row>
    <row r="41" spans="1:8" ht="15.75" thickBot="1" x14ac:dyDescent="0.3">
      <c r="A41" s="77" t="s">
        <v>305</v>
      </c>
      <c r="B41" s="78"/>
      <c r="C41" s="79"/>
      <c r="D41" s="57">
        <f>SUM(D6:D39)</f>
        <v>1253110</v>
      </c>
      <c r="E41" s="57">
        <f>SUM(E6:E40)</f>
        <v>25370109.219999995</v>
      </c>
      <c r="F41" s="58" t="s">
        <v>4</v>
      </c>
      <c r="H41" s="59"/>
    </row>
    <row r="42" spans="1:8" x14ac:dyDescent="0.25">
      <c r="C42" s="60"/>
      <c r="D42" s="61" t="s">
        <v>4</v>
      </c>
      <c r="E42" s="61"/>
      <c r="H42" s="59"/>
    </row>
    <row r="43" spans="1:8" x14ac:dyDescent="0.25">
      <c r="A43" s="71" t="s">
        <v>306</v>
      </c>
      <c r="B43" s="72"/>
      <c r="C43" s="72"/>
      <c r="D43" s="72"/>
      <c r="E43" s="72"/>
      <c r="F43" s="72"/>
      <c r="G43" s="72"/>
      <c r="H43" s="73"/>
    </row>
    <row r="44" spans="1:8" x14ac:dyDescent="0.25">
      <c r="B44" t="s">
        <v>307</v>
      </c>
      <c r="C44" s="60" t="s">
        <v>308</v>
      </c>
      <c r="D44" s="58" t="s">
        <v>4</v>
      </c>
      <c r="E44" s="58">
        <v>282723.02</v>
      </c>
      <c r="F44" s="58" t="s">
        <v>4</v>
      </c>
      <c r="G44" s="62" t="s">
        <v>4</v>
      </c>
      <c r="H44" s="59"/>
    </row>
    <row r="45" spans="1:8" x14ac:dyDescent="0.25">
      <c r="A45" s="71" t="s">
        <v>309</v>
      </c>
      <c r="B45" s="72"/>
      <c r="C45" s="72"/>
      <c r="D45" s="72"/>
      <c r="E45" s="72"/>
      <c r="F45" s="72"/>
      <c r="G45" s="72"/>
      <c r="H45" s="73"/>
    </row>
    <row r="46" spans="1:8" x14ac:dyDescent="0.25">
      <c r="B46" t="s">
        <v>310</v>
      </c>
      <c r="C46" s="60" t="s">
        <v>4</v>
      </c>
      <c r="D46" s="58" t="s">
        <v>4</v>
      </c>
      <c r="E46" s="58">
        <v>24140.344000000001</v>
      </c>
      <c r="F46" s="58" t="s">
        <v>4</v>
      </c>
      <c r="G46" s="62" t="s">
        <v>4</v>
      </c>
      <c r="H46" s="59"/>
    </row>
    <row r="47" spans="1:8" x14ac:dyDescent="0.25">
      <c r="C47" s="60"/>
      <c r="D47" s="58" t="s">
        <v>4</v>
      </c>
      <c r="E47" s="58" t="s">
        <v>4</v>
      </c>
      <c r="H47" s="59"/>
    </row>
    <row r="48" spans="1:8" x14ac:dyDescent="0.25">
      <c r="A48" s="71" t="s">
        <v>311</v>
      </c>
      <c r="B48" s="72"/>
      <c r="C48" s="72"/>
      <c r="D48" s="72"/>
      <c r="E48" s="72"/>
      <c r="F48" s="72"/>
      <c r="G48" s="72"/>
      <c r="H48" s="73"/>
    </row>
    <row r="49" spans="1:8" ht="38.25" x14ac:dyDescent="0.25">
      <c r="B49" t="s">
        <v>312</v>
      </c>
      <c r="C49" s="63" t="s">
        <v>313</v>
      </c>
      <c r="D49" s="64" t="s">
        <v>314</v>
      </c>
      <c r="E49" s="58">
        <v>2800000</v>
      </c>
      <c r="H49" s="59"/>
    </row>
    <row r="50" spans="1:8" x14ac:dyDescent="0.25">
      <c r="B50" t="s">
        <v>315</v>
      </c>
      <c r="C50" s="60"/>
      <c r="D50" s="61"/>
      <c r="E50" s="61">
        <v>2754164.48</v>
      </c>
      <c r="H50" s="59"/>
    </row>
    <row r="51" spans="1:8" x14ac:dyDescent="0.25">
      <c r="A51" s="74" t="s">
        <v>316</v>
      </c>
      <c r="B51" s="74"/>
      <c r="C51" s="74"/>
      <c r="D51" s="74"/>
      <c r="E51" s="65">
        <f>E49+E44+E41+E50-E46</f>
        <v>31182856.375999995</v>
      </c>
      <c r="F51" s="66" t="s">
        <v>4</v>
      </c>
      <c r="H51" s="59"/>
    </row>
    <row r="52" spans="1:8" x14ac:dyDescent="0.25">
      <c r="C52" s="60"/>
      <c r="D52" s="61"/>
      <c r="E52" s="61"/>
      <c r="F52" s="61" t="s">
        <v>4</v>
      </c>
      <c r="H52" s="59"/>
    </row>
  </sheetData>
  <protectedRanges>
    <protectedRange sqref="G4:G5 A41 A40:B40 C41:H42 A48:G48 A42:B42 A44:H44 A43:G43 G6:H40 A3:F39 D40:F40 A46:H47 A45:G45 A49:H52" name="Rango1"/>
  </protectedRanges>
  <mergeCells count="8">
    <mergeCell ref="A48:H48"/>
    <mergeCell ref="A51:D51"/>
    <mergeCell ref="A1:H1"/>
    <mergeCell ref="A2:H2"/>
    <mergeCell ref="A5:H5"/>
    <mergeCell ref="A41:C41"/>
    <mergeCell ref="A43:H43"/>
    <mergeCell ref="A45:H45"/>
  </mergeCells>
  <dataValidations count="2">
    <dataValidation operator="greaterThan" allowBlank="1" showInputMessage="1" showErrorMessage="1" errorTitle="FECHA ADQUISICIÓN" error="Este campo solo admite fechas válidas" sqref="G4" xr:uid="{E1695051-6C0F-4C04-8A68-CAADB88B41A6}"/>
    <dataValidation type="date" operator="greaterThan" allowBlank="1" showInputMessage="1" showErrorMessage="1" errorTitle="FECHA ADQUISICIÓN" error="Este campo solo admite fechas válidas" sqref="H41:H42 H44 H46:H47 H49:H52" xr:uid="{39C3DD2A-951C-4AE0-9248-BD55E913F844}">
      <formula1>1</formula1>
    </dataValidation>
  </dataValidations>
  <pageMargins left="0.70866141732283472" right="0.70866141732283472" top="0" bottom="0.15748031496062992" header="0.31496062992125984" footer="0.31496062992125984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cimo bienes muebles</vt:lpstr>
      <vt:lpstr>cimo inmuebles</vt:lpstr>
      <vt:lpstr>'cimo bienes muebles'!Área_de_impresión</vt:lpstr>
      <vt:lpstr>'cimo inmuebles'!Área_de_impresión</vt:lpstr>
      <vt:lpstr>'cimo bienes muebles'!Títulos_a_imprimir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2025-02-05T23:42:55Z</cp:lastPrinted>
  <dcterms:created xsi:type="dcterms:W3CDTF">2025-01-09T01:01:28Z</dcterms:created>
  <dcterms:modified xsi:type="dcterms:W3CDTF">2025-02-05T23:42:59Z</dcterms:modified>
</cp:coreProperties>
</file>